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16"/>
  <workbookPr/>
  <mc:AlternateContent xmlns:mc="http://schemas.openxmlformats.org/markup-compatibility/2006">
    <mc:Choice Requires="x15">
      <x15ac:absPath xmlns:x15ac="http://schemas.microsoft.com/office/spreadsheetml/2010/11/ac" url="D:\APD REEL MAHITA\DEVIS CONFIDENTIEL\LOT 2\DQE LOT 2\"/>
    </mc:Choice>
  </mc:AlternateContent>
  <xr:revisionPtr revIDLastSave="0" documentId="13_ncr:1_{6CDF1C88-CC23-4852-ABC6-EE36EA97E89B}" xr6:coauthVersionLast="47" xr6:coauthVersionMax="47" xr10:uidLastSave="{00000000-0000-0000-0000-000000000000}"/>
  <bookViews>
    <workbookView xWindow="-120" yWindow="-120" windowWidth="20730" windowHeight="11160" firstSheet="3" activeTab="3" xr2:uid="{00000000-000D-0000-FFFF-FFFF00000000}"/>
  </bookViews>
  <sheets>
    <sheet name="RECAP GE" sheetId="1" r:id="rId1"/>
    <sheet name="Recap Guilladjé " sheetId="5" r:id="rId2"/>
    <sheet name="Recap Loga" sheetId="7" r:id="rId3"/>
    <sheet name="Parc Kossey" sheetId="4" r:id="rId4"/>
  </sheets>
  <definedNames>
    <definedName name="_xlnm.Print_Area" localSheetId="3">'Parc Kossey'!$A$1:$F$27</definedName>
    <definedName name="_xlnm.Print_Area" localSheetId="1">'Recap Guilladjé '!$B$1:$F$19</definedName>
    <definedName name="_xlnm.Print_Area" localSheetId="2">'Recap Loga'!$B$1:$F$11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7" l="1"/>
  <c r="F6" i="7"/>
  <c r="F5" i="7"/>
  <c r="F14" i="5"/>
  <c r="F13" i="5"/>
  <c r="F12" i="5"/>
  <c r="F11" i="5"/>
  <c r="F10" i="5"/>
  <c r="F9" i="5"/>
  <c r="F8" i="5"/>
  <c r="F7" i="5"/>
  <c r="F6" i="5"/>
  <c r="F5" i="5"/>
  <c r="F23" i="4"/>
  <c r="F24" i="4" s="1"/>
  <c r="F20" i="4"/>
  <c r="F19" i="4"/>
  <c r="F21" i="4" s="1"/>
  <c r="D16" i="4"/>
  <c r="F16" i="4" s="1"/>
  <c r="D15" i="4"/>
  <c r="F15" i="4" s="1"/>
  <c r="D14" i="4"/>
  <c r="F14" i="4" s="1"/>
  <c r="D13" i="4"/>
  <c r="F13" i="4" s="1"/>
  <c r="D12" i="4"/>
  <c r="F12" i="4" s="1"/>
  <c r="F11" i="4"/>
  <c r="F8" i="4"/>
  <c r="F7" i="4"/>
  <c r="F9" i="4" s="1"/>
  <c r="F8" i="7" l="1"/>
  <c r="C5" i="1" s="1"/>
  <c r="F15" i="5"/>
  <c r="C4" i="1" s="1"/>
  <c r="F17" i="4"/>
  <c r="F25" i="4" s="1"/>
  <c r="C6" i="1" s="1"/>
  <c r="C7" i="1" l="1"/>
</calcChain>
</file>

<file path=xl/sharedStrings.xml><?xml version="1.0" encoding="utf-8"?>
<sst xmlns="http://schemas.openxmlformats.org/spreadsheetml/2006/main" count="108" uniqueCount="70">
  <si>
    <t xml:space="preserve">TRAVAUX DE REALISATION DES INFRASTRUCTURES STRUCTURANTES  DANS LES REGIONS DE DOSSO+BALLEYARA ET TAHOUA </t>
  </si>
  <si>
    <t>No</t>
  </si>
  <si>
    <t>DESIGNATION</t>
  </si>
  <si>
    <t>MONTANT</t>
  </si>
  <si>
    <t>CONSTRUCTION DU MARCHE A BETAIL DE GUILLADJE</t>
  </si>
  <si>
    <t>CONSTRUCTION DU MARCHE A VOLAILLE DE LOGA</t>
  </si>
  <si>
    <t>CONSTRUCTION DU PARC DE VACCINATION DE KOSSEY</t>
  </si>
  <si>
    <t>TOTAL LOT 1</t>
  </si>
  <si>
    <t xml:space="preserve">ETUDES TECHNIQUES DES INFRASTRUCTURES STRUCTURANTES A REALISER DANS LE CADRE DE REEL MAHITA DANS LES REGIONS DE DOSSO+BALLEYARA ET TAHOUA </t>
  </si>
  <si>
    <t>RECAPITULATIF GENERAL</t>
  </si>
  <si>
    <t>Réf.</t>
  </si>
  <si>
    <t>Unité</t>
  </si>
  <si>
    <t>Quantité</t>
  </si>
  <si>
    <t>PU</t>
  </si>
  <si>
    <t>Montant</t>
  </si>
  <si>
    <t>Généralités</t>
  </si>
  <si>
    <t>Ff</t>
  </si>
  <si>
    <t xml:space="preserve">Mur de clôture </t>
  </si>
  <si>
    <t>U</t>
  </si>
  <si>
    <t>Bloc administratif</t>
  </si>
  <si>
    <t>Logement gardien</t>
  </si>
  <si>
    <t>Hangar percepteur</t>
  </si>
  <si>
    <t>Hangar marché</t>
  </si>
  <si>
    <t>Enclos gros ruminants</t>
  </si>
  <si>
    <t>Enclos petits ruminants</t>
  </si>
  <si>
    <t>Quai d'embarquement</t>
  </si>
  <si>
    <t>Bloc de latrines à 4 Cabines</t>
  </si>
  <si>
    <t>MONTANT TOTAL HT CONSTRUCTION MARCHE A BETAIL DE GUILLADJE</t>
  </si>
  <si>
    <t>Ref.</t>
  </si>
  <si>
    <t>Mur de clôture</t>
  </si>
  <si>
    <t>Hangar deTransaction</t>
  </si>
  <si>
    <t>MONTANT TOTAL HT CONSTRUCTION MARCHE A VOLAILLE DE LOGA</t>
  </si>
  <si>
    <t xml:space="preserve">REALISATION DES  INFRASTRUCTURES STRUCTURANTES  DANS LES REGIONS DE DOSSO+BALLEYARA ET TAHOUA </t>
  </si>
  <si>
    <t>GENERALITES</t>
  </si>
  <si>
    <t>0.1</t>
  </si>
  <si>
    <t>Installation et Repli du chantier (Construction de bureau, de baraque, de panneaux de chantier, nettoyage à la fin des travaux et toutes sujétions.)</t>
  </si>
  <si>
    <t>ff</t>
  </si>
  <si>
    <t>0.2</t>
  </si>
  <si>
    <t xml:space="preserve">Préparation du terrain y compris toutes sujétions  </t>
  </si>
  <si>
    <t>Sous total 0</t>
  </si>
  <si>
    <t>I</t>
  </si>
  <si>
    <t>TERRASSEMENT-FONDATION-ELEVATION</t>
  </si>
  <si>
    <t>1.1</t>
  </si>
  <si>
    <r>
      <t>Implantation</t>
    </r>
    <r>
      <rPr>
        <sz val="12"/>
        <color indexed="8"/>
        <rFont val="Arial Narrow"/>
        <family val="2"/>
      </rPr>
      <t xml:space="preserve"> (positionnement d'implantation, piquetage, marquage et traçage des axes  au moyen de cordeaux conformément aux plans d'exécution)</t>
    </r>
  </si>
  <si>
    <t>1.2</t>
  </si>
  <si>
    <t xml:space="preserve">Fouilles en trous pour plots (0,50 de large et 0,60 de profondeur .                                                                                            </t>
  </si>
  <si>
    <t>m3</t>
  </si>
  <si>
    <t>1.3</t>
  </si>
  <si>
    <t xml:space="preserve">Gros béton pour plots de 70cm d'épaisseur dosé à   250 kg/m3 pour toutes les fouilles en trous et suivant indications des plans. </t>
  </si>
  <si>
    <t>1.4</t>
  </si>
  <si>
    <t>Béton armé dosé à 350 kg/m3 pour le couloir de vaccination</t>
  </si>
  <si>
    <t>1.5</t>
  </si>
  <si>
    <t>Fet P IPN 100 servant de supports verticaux dont la longueur est précisée dans les plans</t>
  </si>
  <si>
    <t>ml</t>
  </si>
  <si>
    <t>1.6</t>
  </si>
  <si>
    <t xml:space="preserve">Fourniture et pose de traverses en tube rond de 70/3                                                      </t>
  </si>
  <si>
    <t>Sous total 1</t>
  </si>
  <si>
    <t>II</t>
  </si>
  <si>
    <t>MENUISERIE METALLIQUE</t>
  </si>
  <si>
    <t>2.1</t>
  </si>
  <si>
    <t xml:space="preserve">Fet P de Porte 400x120 coulissante en tube rond de 70/3  </t>
  </si>
  <si>
    <t>2.2</t>
  </si>
  <si>
    <t xml:space="preserve">Fet P de Portillon de 95x140 en tube rond de 70/3  </t>
  </si>
  <si>
    <t>Sous total 2</t>
  </si>
  <si>
    <t>III</t>
  </si>
  <si>
    <t>PEINTURE</t>
  </si>
  <si>
    <t>3.1</t>
  </si>
  <si>
    <t>Peinture à huile sur menuiseries métalliques après nettoyage et ponçage de la surface</t>
  </si>
  <si>
    <t>Sous total 3</t>
  </si>
  <si>
    <t>MONTANT TOTAL HT PARC DE VACCINATION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</si>
</sst>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\ _€"/>
    <numFmt numFmtId="166" formatCode="0.000"/>
    <numFmt numFmtId="167" formatCode="0.00_ ;[Red]\-0.00\ 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name val="Arial Narrow"/>
      <family val="2"/>
    </font>
    <font>
      <sz val="10"/>
      <color theme="1"/>
      <name val="Arial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theme="1"/>
      <name val="Arial Narrow"/>
      <family val="2"/>
    </font>
    <font>
      <b/>
      <sz val="10"/>
      <color theme="1"/>
      <name val="Arial"/>
      <family val="2"/>
    </font>
    <font>
      <b/>
      <sz val="12"/>
      <color theme="1"/>
      <name val="Arial Narrow"/>
      <family val="2"/>
    </font>
    <font>
      <b/>
      <sz val="12"/>
      <color rgb="FFFF0000"/>
      <name val="Arial Narrow"/>
      <family val="2"/>
    </font>
    <font>
      <b/>
      <u/>
      <sz val="12"/>
      <color theme="1"/>
      <name val="Arial Narrow"/>
      <family val="2"/>
    </font>
    <font>
      <i/>
      <sz val="12"/>
      <name val="Arial Narrow"/>
      <family val="2"/>
    </font>
    <font>
      <sz val="12"/>
      <color indexed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>
      <protection locked="0"/>
    </xf>
    <xf numFmtId="0" fontId="3" fillId="0" borderId="0">
      <alignment vertical="center"/>
    </xf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74">
    <xf numFmtId="0" fontId="0" fillId="0" borderId="0" xfId="0"/>
    <xf numFmtId="0" fontId="4" fillId="0" borderId="0" xfId="1" applyFont="1" applyAlignment="1" applyProtection="1">
      <alignment horizontal="center" vertical="center" wrapText="1"/>
    </xf>
    <xf numFmtId="0" fontId="5" fillId="0" borderId="0" xfId="2" applyFont="1">
      <alignment vertic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left" vertical="center"/>
    </xf>
    <xf numFmtId="0" fontId="8" fillId="0" borderId="1" xfId="2" applyFont="1" applyBorder="1" applyAlignment="1">
      <alignment horizontal="center" vertical="center"/>
    </xf>
    <xf numFmtId="2" fontId="8" fillId="0" borderId="1" xfId="2" applyNumberFormat="1" applyFont="1" applyBorder="1" applyAlignment="1">
      <alignment horizontal="center" vertical="center"/>
    </xf>
    <xf numFmtId="3" fontId="8" fillId="2" borderId="1" xfId="2" applyNumberFormat="1" applyFont="1" applyFill="1" applyBorder="1" applyAlignment="1">
      <alignment horizontal="center" vertical="center"/>
    </xf>
    <xf numFmtId="3" fontId="8" fillId="0" borderId="1" xfId="2" applyNumberFormat="1" applyFont="1" applyBorder="1" applyAlignment="1">
      <alignment horizontal="center" vertical="center"/>
    </xf>
    <xf numFmtId="0" fontId="8" fillId="0" borderId="1" xfId="2" applyFont="1" applyBorder="1">
      <alignment vertical="center"/>
    </xf>
    <xf numFmtId="3" fontId="7" fillId="0" borderId="1" xfId="2" applyNumberFormat="1" applyFont="1" applyBorder="1" applyAlignment="1">
      <alignment horizontal="center" vertical="center"/>
    </xf>
    <xf numFmtId="0" fontId="9" fillId="0" borderId="1" xfId="2" applyFont="1" applyBorder="1">
      <alignment vertical="center"/>
    </xf>
    <xf numFmtId="3" fontId="10" fillId="0" borderId="1" xfId="2" applyNumberFormat="1" applyFont="1" applyBorder="1" applyAlignment="1">
      <alignment horizontal="center" vertical="center"/>
    </xf>
    <xf numFmtId="0" fontId="9" fillId="0" borderId="0" xfId="2" applyFont="1">
      <alignment vertical="center"/>
    </xf>
    <xf numFmtId="0" fontId="10" fillId="0" borderId="0" xfId="2" applyFont="1" applyAlignment="1">
      <alignment horizontal="center" vertical="center"/>
    </xf>
    <xf numFmtId="3" fontId="11" fillId="0" borderId="0" xfId="2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3" fontId="8" fillId="0" borderId="1" xfId="3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13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4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3" fontId="8" fillId="0" borderId="1" xfId="5" applyNumberFormat="1" applyFont="1" applyBorder="1" applyAlignment="1">
      <alignment horizontal="center" vertical="center"/>
    </xf>
    <xf numFmtId="3" fontId="8" fillId="2" borderId="1" xfId="5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vertical="center"/>
    </xf>
    <xf numFmtId="3" fontId="7" fillId="2" borderId="1" xfId="0" applyNumberFormat="1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7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167" fontId="7" fillId="2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167" fontId="8" fillId="2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center" vertical="center"/>
    </xf>
    <xf numFmtId="167" fontId="7" fillId="2" borderId="1" xfId="0" applyNumberFormat="1" applyFont="1" applyFill="1" applyBorder="1" applyAlignment="1">
      <alignment vertical="center" wrapText="1"/>
    </xf>
    <xf numFmtId="167" fontId="7" fillId="2" borderId="1" xfId="0" applyNumberFormat="1" applyFont="1" applyFill="1" applyBorder="1" applyAlignment="1">
      <alignment horizontal="center" vertical="center" wrapText="1"/>
    </xf>
    <xf numFmtId="3" fontId="7" fillId="2" borderId="1" xfId="5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3" fontId="0" fillId="0" borderId="1" xfId="0" applyNumberFormat="1" applyBorder="1"/>
    <xf numFmtId="3" fontId="2" fillId="0" borderId="1" xfId="0" applyNumberFormat="1" applyFont="1" applyBorder="1"/>
    <xf numFmtId="0" fontId="4" fillId="0" borderId="0" xfId="1" applyFont="1" applyAlignment="1" applyProtection="1">
      <alignment vertical="center" wrapText="1"/>
    </xf>
    <xf numFmtId="0" fontId="4" fillId="0" borderId="0" xfId="1" applyFont="1" applyAlignment="1" applyProtection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</cellXfs>
  <cellStyles count="6">
    <cellStyle name="Milliers 2" xfId="5" xr:uid="{9FC2723B-9C78-4382-BCCD-844C229B13DC}"/>
    <cellStyle name="Milliers 2 2" xfId="3" xr:uid="{395C23FA-0697-4263-86F8-B31DBE9417E5}"/>
    <cellStyle name="Normal" xfId="0" builtinId="0"/>
    <cellStyle name="Normal 2 2" xfId="1" xr:uid="{5936FA45-2204-4FAD-B103-3A56EE855356}"/>
    <cellStyle name="Normal 4" xfId="4" xr:uid="{7C00CDF0-A539-49CF-A111-0ED9172B8558}"/>
    <cellStyle name="Normal 5" xfId="2" xr:uid="{3615ACF4-1284-4CEF-9C14-31EE154F51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workbookViewId="0">
      <selection activeCell="C4" sqref="C4:C6"/>
    </sheetView>
  </sheetViews>
  <sheetFormatPr defaultColWidth="9.140625" defaultRowHeight="15"/>
  <cols>
    <col min="1" max="1" width="5.5703125" customWidth="1"/>
    <col min="2" max="2" width="44.7109375" customWidth="1"/>
    <col min="3" max="3" width="10.85546875" bestFit="1" customWidth="1"/>
    <col min="4" max="4" width="8.28515625" customWidth="1"/>
    <col min="5" max="5" width="13.85546875" customWidth="1"/>
    <col min="6" max="6" width="13.42578125" customWidth="1"/>
  </cols>
  <sheetData>
    <row r="1" spans="1:6" ht="52.5" customHeight="1">
      <c r="A1" s="69" t="s">
        <v>0</v>
      </c>
      <c r="B1" s="69"/>
      <c r="C1" s="69"/>
      <c r="D1" s="68"/>
      <c r="E1" s="68"/>
      <c r="F1" s="68"/>
    </row>
    <row r="2" spans="1:6" ht="15.75">
      <c r="A2" s="1"/>
      <c r="B2" s="1"/>
      <c r="C2" s="1"/>
      <c r="D2" s="1"/>
      <c r="E2" s="1"/>
      <c r="F2" s="1"/>
    </row>
    <row r="3" spans="1:6">
      <c r="A3" s="65" t="s">
        <v>1</v>
      </c>
      <c r="B3" s="62" t="s">
        <v>2</v>
      </c>
      <c r="C3" s="62" t="s">
        <v>3</v>
      </c>
    </row>
    <row r="4" spans="1:6">
      <c r="A4" s="65">
        <v>1</v>
      </c>
      <c r="B4" s="63" t="s">
        <v>4</v>
      </c>
      <c r="C4" s="66">
        <f>'Recap Guilladjé '!F15</f>
        <v>0</v>
      </c>
    </row>
    <row r="5" spans="1:6">
      <c r="A5" s="65">
        <v>2</v>
      </c>
      <c r="B5" s="63" t="s">
        <v>5</v>
      </c>
      <c r="C5" s="66">
        <f>'Recap Loga'!F8</f>
        <v>0</v>
      </c>
    </row>
    <row r="6" spans="1:6" ht="30">
      <c r="A6" s="65">
        <v>3</v>
      </c>
      <c r="B6" s="64" t="s">
        <v>6</v>
      </c>
      <c r="C6" s="66">
        <f>+'Parc Kossey'!F25</f>
        <v>0</v>
      </c>
    </row>
    <row r="7" spans="1:6">
      <c r="A7" s="62"/>
      <c r="B7" s="63" t="s">
        <v>7</v>
      </c>
      <c r="C7" s="67">
        <f>SUM(C4:C6)</f>
        <v>0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96A94-0E14-40A3-AAA2-69A2A5F733C9}">
  <dimension ref="A1:G16"/>
  <sheetViews>
    <sheetView workbookViewId="0">
      <selection activeCell="L9" sqref="L9"/>
    </sheetView>
  </sheetViews>
  <sheetFormatPr defaultColWidth="11.42578125" defaultRowHeight="12.75"/>
  <cols>
    <col min="1" max="1" width="11.42578125" style="2"/>
    <col min="2" max="2" width="44.7109375" style="2" customWidth="1"/>
    <col min="3" max="3" width="6.85546875" style="2" customWidth="1"/>
    <col min="4" max="4" width="8.28515625" style="2" customWidth="1"/>
    <col min="5" max="5" width="13.85546875" style="19" customWidth="1"/>
    <col min="6" max="6" width="13.42578125" style="19" customWidth="1"/>
    <col min="7" max="257" width="11.42578125" style="2"/>
    <col min="258" max="258" width="44.7109375" style="2" customWidth="1"/>
    <col min="259" max="259" width="6.85546875" style="2" customWidth="1"/>
    <col min="260" max="260" width="8.28515625" style="2" customWidth="1"/>
    <col min="261" max="261" width="13.85546875" style="2" customWidth="1"/>
    <col min="262" max="262" width="13.42578125" style="2" customWidth="1"/>
    <col min="263" max="513" width="11.42578125" style="2"/>
    <col min="514" max="514" width="44.7109375" style="2" customWidth="1"/>
    <col min="515" max="515" width="6.85546875" style="2" customWidth="1"/>
    <col min="516" max="516" width="8.28515625" style="2" customWidth="1"/>
    <col min="517" max="517" width="13.85546875" style="2" customWidth="1"/>
    <col min="518" max="518" width="13.42578125" style="2" customWidth="1"/>
    <col min="519" max="769" width="11.42578125" style="2"/>
    <col min="770" max="770" width="44.7109375" style="2" customWidth="1"/>
    <col min="771" max="771" width="6.85546875" style="2" customWidth="1"/>
    <col min="772" max="772" width="8.28515625" style="2" customWidth="1"/>
    <col min="773" max="773" width="13.85546875" style="2" customWidth="1"/>
    <col min="774" max="774" width="13.42578125" style="2" customWidth="1"/>
    <col min="775" max="1025" width="11.42578125" style="2"/>
    <col min="1026" max="1026" width="44.7109375" style="2" customWidth="1"/>
    <col min="1027" max="1027" width="6.85546875" style="2" customWidth="1"/>
    <col min="1028" max="1028" width="8.28515625" style="2" customWidth="1"/>
    <col min="1029" max="1029" width="13.85546875" style="2" customWidth="1"/>
    <col min="1030" max="1030" width="13.42578125" style="2" customWidth="1"/>
    <col min="1031" max="1281" width="11.42578125" style="2"/>
    <col min="1282" max="1282" width="44.7109375" style="2" customWidth="1"/>
    <col min="1283" max="1283" width="6.85546875" style="2" customWidth="1"/>
    <col min="1284" max="1284" width="8.28515625" style="2" customWidth="1"/>
    <col min="1285" max="1285" width="13.85546875" style="2" customWidth="1"/>
    <col min="1286" max="1286" width="13.42578125" style="2" customWidth="1"/>
    <col min="1287" max="1537" width="11.42578125" style="2"/>
    <col min="1538" max="1538" width="44.7109375" style="2" customWidth="1"/>
    <col min="1539" max="1539" width="6.85546875" style="2" customWidth="1"/>
    <col min="1540" max="1540" width="8.28515625" style="2" customWidth="1"/>
    <col min="1541" max="1541" width="13.85546875" style="2" customWidth="1"/>
    <col min="1542" max="1542" width="13.42578125" style="2" customWidth="1"/>
    <col min="1543" max="1793" width="11.42578125" style="2"/>
    <col min="1794" max="1794" width="44.7109375" style="2" customWidth="1"/>
    <col min="1795" max="1795" width="6.85546875" style="2" customWidth="1"/>
    <col min="1796" max="1796" width="8.28515625" style="2" customWidth="1"/>
    <col min="1797" max="1797" width="13.85546875" style="2" customWidth="1"/>
    <col min="1798" max="1798" width="13.42578125" style="2" customWidth="1"/>
    <col min="1799" max="2049" width="11.42578125" style="2"/>
    <col min="2050" max="2050" width="44.7109375" style="2" customWidth="1"/>
    <col min="2051" max="2051" width="6.85546875" style="2" customWidth="1"/>
    <col min="2052" max="2052" width="8.28515625" style="2" customWidth="1"/>
    <col min="2053" max="2053" width="13.85546875" style="2" customWidth="1"/>
    <col min="2054" max="2054" width="13.42578125" style="2" customWidth="1"/>
    <col min="2055" max="2305" width="11.42578125" style="2"/>
    <col min="2306" max="2306" width="44.7109375" style="2" customWidth="1"/>
    <col min="2307" max="2307" width="6.85546875" style="2" customWidth="1"/>
    <col min="2308" max="2308" width="8.28515625" style="2" customWidth="1"/>
    <col min="2309" max="2309" width="13.85546875" style="2" customWidth="1"/>
    <col min="2310" max="2310" width="13.42578125" style="2" customWidth="1"/>
    <col min="2311" max="2561" width="11.42578125" style="2"/>
    <col min="2562" max="2562" width="44.7109375" style="2" customWidth="1"/>
    <col min="2563" max="2563" width="6.85546875" style="2" customWidth="1"/>
    <col min="2564" max="2564" width="8.28515625" style="2" customWidth="1"/>
    <col min="2565" max="2565" width="13.85546875" style="2" customWidth="1"/>
    <col min="2566" max="2566" width="13.42578125" style="2" customWidth="1"/>
    <col min="2567" max="2817" width="11.42578125" style="2"/>
    <col min="2818" max="2818" width="44.7109375" style="2" customWidth="1"/>
    <col min="2819" max="2819" width="6.85546875" style="2" customWidth="1"/>
    <col min="2820" max="2820" width="8.28515625" style="2" customWidth="1"/>
    <col min="2821" max="2821" width="13.85546875" style="2" customWidth="1"/>
    <col min="2822" max="2822" width="13.42578125" style="2" customWidth="1"/>
    <col min="2823" max="3073" width="11.42578125" style="2"/>
    <col min="3074" max="3074" width="44.7109375" style="2" customWidth="1"/>
    <col min="3075" max="3075" width="6.85546875" style="2" customWidth="1"/>
    <col min="3076" max="3076" width="8.28515625" style="2" customWidth="1"/>
    <col min="3077" max="3077" width="13.85546875" style="2" customWidth="1"/>
    <col min="3078" max="3078" width="13.42578125" style="2" customWidth="1"/>
    <col min="3079" max="3329" width="11.42578125" style="2"/>
    <col min="3330" max="3330" width="44.7109375" style="2" customWidth="1"/>
    <col min="3331" max="3331" width="6.85546875" style="2" customWidth="1"/>
    <col min="3332" max="3332" width="8.28515625" style="2" customWidth="1"/>
    <col min="3333" max="3333" width="13.85546875" style="2" customWidth="1"/>
    <col min="3334" max="3334" width="13.42578125" style="2" customWidth="1"/>
    <col min="3335" max="3585" width="11.42578125" style="2"/>
    <col min="3586" max="3586" width="44.7109375" style="2" customWidth="1"/>
    <col min="3587" max="3587" width="6.85546875" style="2" customWidth="1"/>
    <col min="3588" max="3588" width="8.28515625" style="2" customWidth="1"/>
    <col min="3589" max="3589" width="13.85546875" style="2" customWidth="1"/>
    <col min="3590" max="3590" width="13.42578125" style="2" customWidth="1"/>
    <col min="3591" max="3841" width="11.42578125" style="2"/>
    <col min="3842" max="3842" width="44.7109375" style="2" customWidth="1"/>
    <col min="3843" max="3843" width="6.85546875" style="2" customWidth="1"/>
    <col min="3844" max="3844" width="8.28515625" style="2" customWidth="1"/>
    <col min="3845" max="3845" width="13.85546875" style="2" customWidth="1"/>
    <col min="3846" max="3846" width="13.42578125" style="2" customWidth="1"/>
    <col min="3847" max="4097" width="11.42578125" style="2"/>
    <col min="4098" max="4098" width="44.7109375" style="2" customWidth="1"/>
    <col min="4099" max="4099" width="6.85546875" style="2" customWidth="1"/>
    <col min="4100" max="4100" width="8.28515625" style="2" customWidth="1"/>
    <col min="4101" max="4101" width="13.85546875" style="2" customWidth="1"/>
    <col min="4102" max="4102" width="13.42578125" style="2" customWidth="1"/>
    <col min="4103" max="4353" width="11.42578125" style="2"/>
    <col min="4354" max="4354" width="44.7109375" style="2" customWidth="1"/>
    <col min="4355" max="4355" width="6.85546875" style="2" customWidth="1"/>
    <col min="4356" max="4356" width="8.28515625" style="2" customWidth="1"/>
    <col min="4357" max="4357" width="13.85546875" style="2" customWidth="1"/>
    <col min="4358" max="4358" width="13.42578125" style="2" customWidth="1"/>
    <col min="4359" max="4609" width="11.42578125" style="2"/>
    <col min="4610" max="4610" width="44.7109375" style="2" customWidth="1"/>
    <col min="4611" max="4611" width="6.85546875" style="2" customWidth="1"/>
    <col min="4612" max="4612" width="8.28515625" style="2" customWidth="1"/>
    <col min="4613" max="4613" width="13.85546875" style="2" customWidth="1"/>
    <col min="4614" max="4614" width="13.42578125" style="2" customWidth="1"/>
    <col min="4615" max="4865" width="11.42578125" style="2"/>
    <col min="4866" max="4866" width="44.7109375" style="2" customWidth="1"/>
    <col min="4867" max="4867" width="6.85546875" style="2" customWidth="1"/>
    <col min="4868" max="4868" width="8.28515625" style="2" customWidth="1"/>
    <col min="4869" max="4869" width="13.85546875" style="2" customWidth="1"/>
    <col min="4870" max="4870" width="13.42578125" style="2" customWidth="1"/>
    <col min="4871" max="5121" width="11.42578125" style="2"/>
    <col min="5122" max="5122" width="44.7109375" style="2" customWidth="1"/>
    <col min="5123" max="5123" width="6.85546875" style="2" customWidth="1"/>
    <col min="5124" max="5124" width="8.28515625" style="2" customWidth="1"/>
    <col min="5125" max="5125" width="13.85546875" style="2" customWidth="1"/>
    <col min="5126" max="5126" width="13.42578125" style="2" customWidth="1"/>
    <col min="5127" max="5377" width="11.42578125" style="2"/>
    <col min="5378" max="5378" width="44.7109375" style="2" customWidth="1"/>
    <col min="5379" max="5379" width="6.85546875" style="2" customWidth="1"/>
    <col min="5380" max="5380" width="8.28515625" style="2" customWidth="1"/>
    <col min="5381" max="5381" width="13.85546875" style="2" customWidth="1"/>
    <col min="5382" max="5382" width="13.42578125" style="2" customWidth="1"/>
    <col min="5383" max="5633" width="11.42578125" style="2"/>
    <col min="5634" max="5634" width="44.7109375" style="2" customWidth="1"/>
    <col min="5635" max="5635" width="6.85546875" style="2" customWidth="1"/>
    <col min="5636" max="5636" width="8.28515625" style="2" customWidth="1"/>
    <col min="5637" max="5637" width="13.85546875" style="2" customWidth="1"/>
    <col min="5638" max="5638" width="13.42578125" style="2" customWidth="1"/>
    <col min="5639" max="5889" width="11.42578125" style="2"/>
    <col min="5890" max="5890" width="44.7109375" style="2" customWidth="1"/>
    <col min="5891" max="5891" width="6.85546875" style="2" customWidth="1"/>
    <col min="5892" max="5892" width="8.28515625" style="2" customWidth="1"/>
    <col min="5893" max="5893" width="13.85546875" style="2" customWidth="1"/>
    <col min="5894" max="5894" width="13.42578125" style="2" customWidth="1"/>
    <col min="5895" max="6145" width="11.42578125" style="2"/>
    <col min="6146" max="6146" width="44.7109375" style="2" customWidth="1"/>
    <col min="6147" max="6147" width="6.85546875" style="2" customWidth="1"/>
    <col min="6148" max="6148" width="8.28515625" style="2" customWidth="1"/>
    <col min="6149" max="6149" width="13.85546875" style="2" customWidth="1"/>
    <col min="6150" max="6150" width="13.42578125" style="2" customWidth="1"/>
    <col min="6151" max="6401" width="11.42578125" style="2"/>
    <col min="6402" max="6402" width="44.7109375" style="2" customWidth="1"/>
    <col min="6403" max="6403" width="6.85546875" style="2" customWidth="1"/>
    <col min="6404" max="6404" width="8.28515625" style="2" customWidth="1"/>
    <col min="6405" max="6405" width="13.85546875" style="2" customWidth="1"/>
    <col min="6406" max="6406" width="13.42578125" style="2" customWidth="1"/>
    <col min="6407" max="6657" width="11.42578125" style="2"/>
    <col min="6658" max="6658" width="44.7109375" style="2" customWidth="1"/>
    <col min="6659" max="6659" width="6.85546875" style="2" customWidth="1"/>
    <col min="6660" max="6660" width="8.28515625" style="2" customWidth="1"/>
    <col min="6661" max="6661" width="13.85546875" style="2" customWidth="1"/>
    <col min="6662" max="6662" width="13.42578125" style="2" customWidth="1"/>
    <col min="6663" max="6913" width="11.42578125" style="2"/>
    <col min="6914" max="6914" width="44.7109375" style="2" customWidth="1"/>
    <col min="6915" max="6915" width="6.85546875" style="2" customWidth="1"/>
    <col min="6916" max="6916" width="8.28515625" style="2" customWidth="1"/>
    <col min="6917" max="6917" width="13.85546875" style="2" customWidth="1"/>
    <col min="6918" max="6918" width="13.42578125" style="2" customWidth="1"/>
    <col min="6919" max="7169" width="11.42578125" style="2"/>
    <col min="7170" max="7170" width="44.7109375" style="2" customWidth="1"/>
    <col min="7171" max="7171" width="6.85546875" style="2" customWidth="1"/>
    <col min="7172" max="7172" width="8.28515625" style="2" customWidth="1"/>
    <col min="7173" max="7173" width="13.85546875" style="2" customWidth="1"/>
    <col min="7174" max="7174" width="13.42578125" style="2" customWidth="1"/>
    <col min="7175" max="7425" width="11.42578125" style="2"/>
    <col min="7426" max="7426" width="44.7109375" style="2" customWidth="1"/>
    <col min="7427" max="7427" width="6.85546875" style="2" customWidth="1"/>
    <col min="7428" max="7428" width="8.28515625" style="2" customWidth="1"/>
    <col min="7429" max="7429" width="13.85546875" style="2" customWidth="1"/>
    <col min="7430" max="7430" width="13.42578125" style="2" customWidth="1"/>
    <col min="7431" max="7681" width="11.42578125" style="2"/>
    <col min="7682" max="7682" width="44.7109375" style="2" customWidth="1"/>
    <col min="7683" max="7683" width="6.85546875" style="2" customWidth="1"/>
    <col min="7684" max="7684" width="8.28515625" style="2" customWidth="1"/>
    <col min="7685" max="7685" width="13.85546875" style="2" customWidth="1"/>
    <col min="7686" max="7686" width="13.42578125" style="2" customWidth="1"/>
    <col min="7687" max="7937" width="11.42578125" style="2"/>
    <col min="7938" max="7938" width="44.7109375" style="2" customWidth="1"/>
    <col min="7939" max="7939" width="6.85546875" style="2" customWidth="1"/>
    <col min="7940" max="7940" width="8.28515625" style="2" customWidth="1"/>
    <col min="7941" max="7941" width="13.85546875" style="2" customWidth="1"/>
    <col min="7942" max="7942" width="13.42578125" style="2" customWidth="1"/>
    <col min="7943" max="8193" width="11.42578125" style="2"/>
    <col min="8194" max="8194" width="44.7109375" style="2" customWidth="1"/>
    <col min="8195" max="8195" width="6.85546875" style="2" customWidth="1"/>
    <col min="8196" max="8196" width="8.28515625" style="2" customWidth="1"/>
    <col min="8197" max="8197" width="13.85546875" style="2" customWidth="1"/>
    <col min="8198" max="8198" width="13.42578125" style="2" customWidth="1"/>
    <col min="8199" max="8449" width="11.42578125" style="2"/>
    <col min="8450" max="8450" width="44.7109375" style="2" customWidth="1"/>
    <col min="8451" max="8451" width="6.85546875" style="2" customWidth="1"/>
    <col min="8452" max="8452" width="8.28515625" style="2" customWidth="1"/>
    <col min="8453" max="8453" width="13.85546875" style="2" customWidth="1"/>
    <col min="8454" max="8454" width="13.42578125" style="2" customWidth="1"/>
    <col min="8455" max="8705" width="11.42578125" style="2"/>
    <col min="8706" max="8706" width="44.7109375" style="2" customWidth="1"/>
    <col min="8707" max="8707" width="6.85546875" style="2" customWidth="1"/>
    <col min="8708" max="8708" width="8.28515625" style="2" customWidth="1"/>
    <col min="8709" max="8709" width="13.85546875" style="2" customWidth="1"/>
    <col min="8710" max="8710" width="13.42578125" style="2" customWidth="1"/>
    <col min="8711" max="8961" width="11.42578125" style="2"/>
    <col min="8962" max="8962" width="44.7109375" style="2" customWidth="1"/>
    <col min="8963" max="8963" width="6.85546875" style="2" customWidth="1"/>
    <col min="8964" max="8964" width="8.28515625" style="2" customWidth="1"/>
    <col min="8965" max="8965" width="13.85546875" style="2" customWidth="1"/>
    <col min="8966" max="8966" width="13.42578125" style="2" customWidth="1"/>
    <col min="8967" max="9217" width="11.42578125" style="2"/>
    <col min="9218" max="9218" width="44.7109375" style="2" customWidth="1"/>
    <col min="9219" max="9219" width="6.85546875" style="2" customWidth="1"/>
    <col min="9220" max="9220" width="8.28515625" style="2" customWidth="1"/>
    <col min="9221" max="9221" width="13.85546875" style="2" customWidth="1"/>
    <col min="9222" max="9222" width="13.42578125" style="2" customWidth="1"/>
    <col min="9223" max="9473" width="11.42578125" style="2"/>
    <col min="9474" max="9474" width="44.7109375" style="2" customWidth="1"/>
    <col min="9475" max="9475" width="6.85546875" style="2" customWidth="1"/>
    <col min="9476" max="9476" width="8.28515625" style="2" customWidth="1"/>
    <col min="9477" max="9477" width="13.85546875" style="2" customWidth="1"/>
    <col min="9478" max="9478" width="13.42578125" style="2" customWidth="1"/>
    <col min="9479" max="9729" width="11.42578125" style="2"/>
    <col min="9730" max="9730" width="44.7109375" style="2" customWidth="1"/>
    <col min="9731" max="9731" width="6.85546875" style="2" customWidth="1"/>
    <col min="9732" max="9732" width="8.28515625" style="2" customWidth="1"/>
    <col min="9733" max="9733" width="13.85546875" style="2" customWidth="1"/>
    <col min="9734" max="9734" width="13.42578125" style="2" customWidth="1"/>
    <col min="9735" max="9985" width="11.42578125" style="2"/>
    <col min="9986" max="9986" width="44.7109375" style="2" customWidth="1"/>
    <col min="9987" max="9987" width="6.85546875" style="2" customWidth="1"/>
    <col min="9988" max="9988" width="8.28515625" style="2" customWidth="1"/>
    <col min="9989" max="9989" width="13.85546875" style="2" customWidth="1"/>
    <col min="9990" max="9990" width="13.42578125" style="2" customWidth="1"/>
    <col min="9991" max="10241" width="11.42578125" style="2"/>
    <col min="10242" max="10242" width="44.7109375" style="2" customWidth="1"/>
    <col min="10243" max="10243" width="6.85546875" style="2" customWidth="1"/>
    <col min="10244" max="10244" width="8.28515625" style="2" customWidth="1"/>
    <col min="10245" max="10245" width="13.85546875" style="2" customWidth="1"/>
    <col min="10246" max="10246" width="13.42578125" style="2" customWidth="1"/>
    <col min="10247" max="10497" width="11.42578125" style="2"/>
    <col min="10498" max="10498" width="44.7109375" style="2" customWidth="1"/>
    <col min="10499" max="10499" width="6.85546875" style="2" customWidth="1"/>
    <col min="10500" max="10500" width="8.28515625" style="2" customWidth="1"/>
    <col min="10501" max="10501" width="13.85546875" style="2" customWidth="1"/>
    <col min="10502" max="10502" width="13.42578125" style="2" customWidth="1"/>
    <col min="10503" max="10753" width="11.42578125" style="2"/>
    <col min="10754" max="10754" width="44.7109375" style="2" customWidth="1"/>
    <col min="10755" max="10755" width="6.85546875" style="2" customWidth="1"/>
    <col min="10756" max="10756" width="8.28515625" style="2" customWidth="1"/>
    <col min="10757" max="10757" width="13.85546875" style="2" customWidth="1"/>
    <col min="10758" max="10758" width="13.42578125" style="2" customWidth="1"/>
    <col min="10759" max="11009" width="11.42578125" style="2"/>
    <col min="11010" max="11010" width="44.7109375" style="2" customWidth="1"/>
    <col min="11011" max="11011" width="6.85546875" style="2" customWidth="1"/>
    <col min="11012" max="11012" width="8.28515625" style="2" customWidth="1"/>
    <col min="11013" max="11013" width="13.85546875" style="2" customWidth="1"/>
    <col min="11014" max="11014" width="13.42578125" style="2" customWidth="1"/>
    <col min="11015" max="11265" width="11.42578125" style="2"/>
    <col min="11266" max="11266" width="44.7109375" style="2" customWidth="1"/>
    <col min="11267" max="11267" width="6.85546875" style="2" customWidth="1"/>
    <col min="11268" max="11268" width="8.28515625" style="2" customWidth="1"/>
    <col min="11269" max="11269" width="13.85546875" style="2" customWidth="1"/>
    <col min="11270" max="11270" width="13.42578125" style="2" customWidth="1"/>
    <col min="11271" max="11521" width="11.42578125" style="2"/>
    <col min="11522" max="11522" width="44.7109375" style="2" customWidth="1"/>
    <col min="11523" max="11523" width="6.85546875" style="2" customWidth="1"/>
    <col min="11524" max="11524" width="8.28515625" style="2" customWidth="1"/>
    <col min="11525" max="11525" width="13.85546875" style="2" customWidth="1"/>
    <col min="11526" max="11526" width="13.42578125" style="2" customWidth="1"/>
    <col min="11527" max="11777" width="11.42578125" style="2"/>
    <col min="11778" max="11778" width="44.7109375" style="2" customWidth="1"/>
    <col min="11779" max="11779" width="6.85546875" style="2" customWidth="1"/>
    <col min="11780" max="11780" width="8.28515625" style="2" customWidth="1"/>
    <col min="11781" max="11781" width="13.85546875" style="2" customWidth="1"/>
    <col min="11782" max="11782" width="13.42578125" style="2" customWidth="1"/>
    <col min="11783" max="12033" width="11.42578125" style="2"/>
    <col min="12034" max="12034" width="44.7109375" style="2" customWidth="1"/>
    <col min="12035" max="12035" width="6.85546875" style="2" customWidth="1"/>
    <col min="12036" max="12036" width="8.28515625" style="2" customWidth="1"/>
    <col min="12037" max="12037" width="13.85546875" style="2" customWidth="1"/>
    <col min="12038" max="12038" width="13.42578125" style="2" customWidth="1"/>
    <col min="12039" max="12289" width="11.42578125" style="2"/>
    <col min="12290" max="12290" width="44.7109375" style="2" customWidth="1"/>
    <col min="12291" max="12291" width="6.85546875" style="2" customWidth="1"/>
    <col min="12292" max="12292" width="8.28515625" style="2" customWidth="1"/>
    <col min="12293" max="12293" width="13.85546875" style="2" customWidth="1"/>
    <col min="12294" max="12294" width="13.42578125" style="2" customWidth="1"/>
    <col min="12295" max="12545" width="11.42578125" style="2"/>
    <col min="12546" max="12546" width="44.7109375" style="2" customWidth="1"/>
    <col min="12547" max="12547" width="6.85546875" style="2" customWidth="1"/>
    <col min="12548" max="12548" width="8.28515625" style="2" customWidth="1"/>
    <col min="12549" max="12549" width="13.85546875" style="2" customWidth="1"/>
    <col min="12550" max="12550" width="13.42578125" style="2" customWidth="1"/>
    <col min="12551" max="12801" width="11.42578125" style="2"/>
    <col min="12802" max="12802" width="44.7109375" style="2" customWidth="1"/>
    <col min="12803" max="12803" width="6.85546875" style="2" customWidth="1"/>
    <col min="12804" max="12804" width="8.28515625" style="2" customWidth="1"/>
    <col min="12805" max="12805" width="13.85546875" style="2" customWidth="1"/>
    <col min="12806" max="12806" width="13.42578125" style="2" customWidth="1"/>
    <col min="12807" max="13057" width="11.42578125" style="2"/>
    <col min="13058" max="13058" width="44.7109375" style="2" customWidth="1"/>
    <col min="13059" max="13059" width="6.85546875" style="2" customWidth="1"/>
    <col min="13060" max="13060" width="8.28515625" style="2" customWidth="1"/>
    <col min="13061" max="13061" width="13.85546875" style="2" customWidth="1"/>
    <col min="13062" max="13062" width="13.42578125" style="2" customWidth="1"/>
    <col min="13063" max="13313" width="11.42578125" style="2"/>
    <col min="13314" max="13314" width="44.7109375" style="2" customWidth="1"/>
    <col min="13315" max="13315" width="6.85546875" style="2" customWidth="1"/>
    <col min="13316" max="13316" width="8.28515625" style="2" customWidth="1"/>
    <col min="13317" max="13317" width="13.85546875" style="2" customWidth="1"/>
    <col min="13318" max="13318" width="13.42578125" style="2" customWidth="1"/>
    <col min="13319" max="13569" width="11.42578125" style="2"/>
    <col min="13570" max="13570" width="44.7109375" style="2" customWidth="1"/>
    <col min="13571" max="13571" width="6.85546875" style="2" customWidth="1"/>
    <col min="13572" max="13572" width="8.28515625" style="2" customWidth="1"/>
    <col min="13573" max="13573" width="13.85546875" style="2" customWidth="1"/>
    <col min="13574" max="13574" width="13.42578125" style="2" customWidth="1"/>
    <col min="13575" max="13825" width="11.42578125" style="2"/>
    <col min="13826" max="13826" width="44.7109375" style="2" customWidth="1"/>
    <col min="13827" max="13827" width="6.85546875" style="2" customWidth="1"/>
    <col min="13828" max="13828" width="8.28515625" style="2" customWidth="1"/>
    <col min="13829" max="13829" width="13.85546875" style="2" customWidth="1"/>
    <col min="13830" max="13830" width="13.42578125" style="2" customWidth="1"/>
    <col min="13831" max="14081" width="11.42578125" style="2"/>
    <col min="14082" max="14082" width="44.7109375" style="2" customWidth="1"/>
    <col min="14083" max="14083" width="6.85546875" style="2" customWidth="1"/>
    <col min="14084" max="14084" width="8.28515625" style="2" customWidth="1"/>
    <col min="14085" max="14085" width="13.85546875" style="2" customWidth="1"/>
    <col min="14086" max="14086" width="13.42578125" style="2" customWidth="1"/>
    <col min="14087" max="14337" width="11.42578125" style="2"/>
    <col min="14338" max="14338" width="44.7109375" style="2" customWidth="1"/>
    <col min="14339" max="14339" width="6.85546875" style="2" customWidth="1"/>
    <col min="14340" max="14340" width="8.28515625" style="2" customWidth="1"/>
    <col min="14341" max="14341" width="13.85546875" style="2" customWidth="1"/>
    <col min="14342" max="14342" width="13.42578125" style="2" customWidth="1"/>
    <col min="14343" max="14593" width="11.42578125" style="2"/>
    <col min="14594" max="14594" width="44.7109375" style="2" customWidth="1"/>
    <col min="14595" max="14595" width="6.85546875" style="2" customWidth="1"/>
    <col min="14596" max="14596" width="8.28515625" style="2" customWidth="1"/>
    <col min="14597" max="14597" width="13.85546875" style="2" customWidth="1"/>
    <col min="14598" max="14598" width="13.42578125" style="2" customWidth="1"/>
    <col min="14599" max="14849" width="11.42578125" style="2"/>
    <col min="14850" max="14850" width="44.7109375" style="2" customWidth="1"/>
    <col min="14851" max="14851" width="6.85546875" style="2" customWidth="1"/>
    <col min="14852" max="14852" width="8.28515625" style="2" customWidth="1"/>
    <col min="14853" max="14853" width="13.85546875" style="2" customWidth="1"/>
    <col min="14854" max="14854" width="13.42578125" style="2" customWidth="1"/>
    <col min="14855" max="15105" width="11.42578125" style="2"/>
    <col min="15106" max="15106" width="44.7109375" style="2" customWidth="1"/>
    <col min="15107" max="15107" width="6.85546875" style="2" customWidth="1"/>
    <col min="15108" max="15108" width="8.28515625" style="2" customWidth="1"/>
    <col min="15109" max="15109" width="13.85546875" style="2" customWidth="1"/>
    <col min="15110" max="15110" width="13.42578125" style="2" customWidth="1"/>
    <col min="15111" max="15361" width="11.42578125" style="2"/>
    <col min="15362" max="15362" width="44.7109375" style="2" customWidth="1"/>
    <col min="15363" max="15363" width="6.85546875" style="2" customWidth="1"/>
    <col min="15364" max="15364" width="8.28515625" style="2" customWidth="1"/>
    <col min="15365" max="15365" width="13.85546875" style="2" customWidth="1"/>
    <col min="15366" max="15366" width="13.42578125" style="2" customWidth="1"/>
    <col min="15367" max="15617" width="11.42578125" style="2"/>
    <col min="15618" max="15618" width="44.7109375" style="2" customWidth="1"/>
    <col min="15619" max="15619" width="6.85546875" style="2" customWidth="1"/>
    <col min="15620" max="15620" width="8.28515625" style="2" customWidth="1"/>
    <col min="15621" max="15621" width="13.85546875" style="2" customWidth="1"/>
    <col min="15622" max="15622" width="13.42578125" style="2" customWidth="1"/>
    <col min="15623" max="15873" width="11.42578125" style="2"/>
    <col min="15874" max="15874" width="44.7109375" style="2" customWidth="1"/>
    <col min="15875" max="15875" width="6.85546875" style="2" customWidth="1"/>
    <col min="15876" max="15876" width="8.28515625" style="2" customWidth="1"/>
    <col min="15877" max="15877" width="13.85546875" style="2" customWidth="1"/>
    <col min="15878" max="15878" width="13.42578125" style="2" customWidth="1"/>
    <col min="15879" max="16129" width="11.42578125" style="2"/>
    <col min="16130" max="16130" width="44.7109375" style="2" customWidth="1"/>
    <col min="16131" max="16131" width="6.85546875" style="2" customWidth="1"/>
    <col min="16132" max="16132" width="8.28515625" style="2" customWidth="1"/>
    <col min="16133" max="16133" width="13.85546875" style="2" customWidth="1"/>
    <col min="16134" max="16134" width="13.42578125" style="2" customWidth="1"/>
    <col min="16135" max="16384" width="11.42578125" style="2"/>
  </cols>
  <sheetData>
    <row r="1" spans="1:7" ht="38.25" customHeight="1">
      <c r="A1" s="69" t="s">
        <v>8</v>
      </c>
      <c r="B1" s="69"/>
      <c r="C1" s="69"/>
      <c r="D1" s="69"/>
      <c r="E1" s="69"/>
      <c r="F1" s="69"/>
    </row>
    <row r="2" spans="1:7" ht="15.75">
      <c r="A2" s="70" t="s">
        <v>4</v>
      </c>
      <c r="B2" s="70"/>
      <c r="C2" s="70"/>
      <c r="D2" s="70"/>
      <c r="E2" s="70"/>
      <c r="F2" s="70"/>
    </row>
    <row r="3" spans="1:7" ht="18" customHeight="1">
      <c r="A3" s="70" t="s">
        <v>9</v>
      </c>
      <c r="B3" s="70"/>
      <c r="C3" s="70"/>
      <c r="D3" s="70"/>
      <c r="E3" s="70"/>
      <c r="F3" s="70"/>
    </row>
    <row r="4" spans="1:7" ht="21.75" customHeight="1">
      <c r="A4" s="3" t="s">
        <v>10</v>
      </c>
      <c r="B4" s="3" t="s">
        <v>2</v>
      </c>
      <c r="C4" s="3" t="s">
        <v>11</v>
      </c>
      <c r="D4" s="4" t="s">
        <v>12</v>
      </c>
      <c r="E4" s="5" t="s">
        <v>13</v>
      </c>
      <c r="F4" s="5" t="s">
        <v>14</v>
      </c>
    </row>
    <row r="5" spans="1:7" ht="18" customHeight="1">
      <c r="A5" s="6">
        <v>0</v>
      </c>
      <c r="B5" s="7" t="s">
        <v>15</v>
      </c>
      <c r="C5" s="8" t="s">
        <v>16</v>
      </c>
      <c r="D5" s="9">
        <v>1</v>
      </c>
      <c r="E5" s="10"/>
      <c r="F5" s="11">
        <f>+D5*E5</f>
        <v>0</v>
      </c>
    </row>
    <row r="6" spans="1:7" ht="15.75" customHeight="1">
      <c r="A6" s="6">
        <v>1</v>
      </c>
      <c r="B6" s="12" t="s">
        <v>17</v>
      </c>
      <c r="C6" s="8" t="s">
        <v>18</v>
      </c>
      <c r="D6" s="9">
        <v>1</v>
      </c>
      <c r="E6" s="11"/>
      <c r="F6" s="11">
        <f>+D6*E6</f>
        <v>0</v>
      </c>
    </row>
    <row r="7" spans="1:7" ht="17.25" customHeight="1">
      <c r="A7" s="6">
        <v>2</v>
      </c>
      <c r="B7" s="7" t="s">
        <v>19</v>
      </c>
      <c r="C7" s="8" t="s">
        <v>18</v>
      </c>
      <c r="D7" s="9">
        <v>1</v>
      </c>
      <c r="E7" s="13"/>
      <c r="F7" s="11">
        <f t="shared" ref="F7:F13" si="0">+D7*E7</f>
        <v>0</v>
      </c>
    </row>
    <row r="8" spans="1:7" ht="15.75" customHeight="1">
      <c r="A8" s="6">
        <v>3</v>
      </c>
      <c r="B8" s="12" t="s">
        <v>20</v>
      </c>
      <c r="C8" s="8" t="s">
        <v>18</v>
      </c>
      <c r="D8" s="9">
        <v>1</v>
      </c>
      <c r="E8" s="11"/>
      <c r="F8" s="11">
        <f t="shared" si="0"/>
        <v>0</v>
      </c>
    </row>
    <row r="9" spans="1:7" ht="15.75" customHeight="1">
      <c r="A9" s="6">
        <v>4</v>
      </c>
      <c r="B9" s="12" t="s">
        <v>21</v>
      </c>
      <c r="C9" s="8" t="s">
        <v>18</v>
      </c>
      <c r="D9" s="9">
        <v>2</v>
      </c>
      <c r="E9" s="11"/>
      <c r="F9" s="11">
        <f t="shared" si="0"/>
        <v>0</v>
      </c>
    </row>
    <row r="10" spans="1:7" ht="15.75" customHeight="1">
      <c r="A10" s="6">
        <v>5</v>
      </c>
      <c r="B10" s="12" t="s">
        <v>22</v>
      </c>
      <c r="C10" s="8" t="s">
        <v>18</v>
      </c>
      <c r="D10" s="9">
        <v>2</v>
      </c>
      <c r="E10" s="11"/>
      <c r="F10" s="11">
        <f t="shared" si="0"/>
        <v>0</v>
      </c>
    </row>
    <row r="11" spans="1:7" ht="18" customHeight="1">
      <c r="A11" s="6">
        <v>6</v>
      </c>
      <c r="B11" s="12" t="s">
        <v>23</v>
      </c>
      <c r="C11" s="8" t="s">
        <v>18</v>
      </c>
      <c r="D11" s="9">
        <v>1</v>
      </c>
      <c r="E11" s="11"/>
      <c r="F11" s="11">
        <f t="shared" si="0"/>
        <v>0</v>
      </c>
    </row>
    <row r="12" spans="1:7" ht="13.5" customHeight="1">
      <c r="A12" s="6">
        <v>7</v>
      </c>
      <c r="B12" s="12" t="s">
        <v>24</v>
      </c>
      <c r="C12" s="8" t="s">
        <v>18</v>
      </c>
      <c r="D12" s="9">
        <v>1</v>
      </c>
      <c r="E12" s="11"/>
      <c r="F12" s="11">
        <f t="shared" si="0"/>
        <v>0</v>
      </c>
    </row>
    <row r="13" spans="1:7" ht="15.75" customHeight="1">
      <c r="A13" s="6">
        <v>8</v>
      </c>
      <c r="B13" s="12" t="s">
        <v>25</v>
      </c>
      <c r="C13" s="8" t="s">
        <v>18</v>
      </c>
      <c r="D13" s="9">
        <v>1</v>
      </c>
      <c r="E13" s="11"/>
      <c r="F13" s="11">
        <f t="shared" si="0"/>
        <v>0</v>
      </c>
    </row>
    <row r="14" spans="1:7" ht="17.25" customHeight="1">
      <c r="A14" s="6">
        <v>9</v>
      </c>
      <c r="B14" s="12" t="s">
        <v>26</v>
      </c>
      <c r="C14" s="8" t="s">
        <v>18</v>
      </c>
      <c r="D14" s="9">
        <v>1</v>
      </c>
      <c r="E14" s="11"/>
      <c r="F14" s="11">
        <f>+D14*E14</f>
        <v>0</v>
      </c>
    </row>
    <row r="15" spans="1:7" s="16" customFormat="1" ht="17.25" customHeight="1">
      <c r="A15" s="14"/>
      <c r="B15" s="71" t="s">
        <v>27</v>
      </c>
      <c r="C15" s="71"/>
      <c r="D15" s="71"/>
      <c r="E15" s="71"/>
      <c r="F15" s="15">
        <f>SUM(F5:F14)</f>
        <v>0</v>
      </c>
      <c r="G15" s="2"/>
    </row>
    <row r="16" spans="1:7" s="16" customFormat="1" ht="30" customHeight="1">
      <c r="B16" s="17"/>
      <c r="C16" s="17"/>
      <c r="D16" s="17"/>
      <c r="E16" s="17"/>
      <c r="F16" s="18"/>
      <c r="G16" s="2"/>
    </row>
  </sheetData>
  <mergeCells count="4">
    <mergeCell ref="A1:F1"/>
    <mergeCell ref="A2:F2"/>
    <mergeCell ref="A3:F3"/>
    <mergeCell ref="B15:E15"/>
  </mergeCells>
  <pageMargins left="0.7" right="0.7" top="0.75" bottom="0.75" header="0.3" footer="0.3"/>
  <pageSetup paperSize="9" orientation="portrait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15531-F505-4DAB-B1E6-89A62D94539C}">
  <dimension ref="A1:G9"/>
  <sheetViews>
    <sheetView workbookViewId="0">
      <selection activeCell="A3" sqref="A3:F3"/>
    </sheetView>
  </sheetViews>
  <sheetFormatPr defaultColWidth="11.42578125" defaultRowHeight="12.75"/>
  <cols>
    <col min="1" max="1" width="11.42578125" style="2"/>
    <col min="2" max="2" width="44.7109375" style="2" customWidth="1"/>
    <col min="3" max="3" width="6.85546875" style="2" customWidth="1"/>
    <col min="4" max="4" width="8.28515625" style="2" customWidth="1"/>
    <col min="5" max="5" width="13.85546875" style="19" customWidth="1"/>
    <col min="6" max="6" width="13.42578125" style="19" customWidth="1"/>
    <col min="7" max="257" width="11.42578125" style="2"/>
    <col min="258" max="258" width="44.7109375" style="2" customWidth="1"/>
    <col min="259" max="259" width="6.85546875" style="2" customWidth="1"/>
    <col min="260" max="260" width="8.28515625" style="2" customWidth="1"/>
    <col min="261" max="261" width="13.85546875" style="2" customWidth="1"/>
    <col min="262" max="262" width="13.42578125" style="2" customWidth="1"/>
    <col min="263" max="513" width="11.42578125" style="2"/>
    <col min="514" max="514" width="44.7109375" style="2" customWidth="1"/>
    <col min="515" max="515" width="6.85546875" style="2" customWidth="1"/>
    <col min="516" max="516" width="8.28515625" style="2" customWidth="1"/>
    <col min="517" max="517" width="13.85546875" style="2" customWidth="1"/>
    <col min="518" max="518" width="13.42578125" style="2" customWidth="1"/>
    <col min="519" max="769" width="11.42578125" style="2"/>
    <col min="770" max="770" width="44.7109375" style="2" customWidth="1"/>
    <col min="771" max="771" width="6.85546875" style="2" customWidth="1"/>
    <col min="772" max="772" width="8.28515625" style="2" customWidth="1"/>
    <col min="773" max="773" width="13.85546875" style="2" customWidth="1"/>
    <col min="774" max="774" width="13.42578125" style="2" customWidth="1"/>
    <col min="775" max="1025" width="11.42578125" style="2"/>
    <col min="1026" max="1026" width="44.7109375" style="2" customWidth="1"/>
    <col min="1027" max="1027" width="6.85546875" style="2" customWidth="1"/>
    <col min="1028" max="1028" width="8.28515625" style="2" customWidth="1"/>
    <col min="1029" max="1029" width="13.85546875" style="2" customWidth="1"/>
    <col min="1030" max="1030" width="13.42578125" style="2" customWidth="1"/>
    <col min="1031" max="1281" width="11.42578125" style="2"/>
    <col min="1282" max="1282" width="44.7109375" style="2" customWidth="1"/>
    <col min="1283" max="1283" width="6.85546875" style="2" customWidth="1"/>
    <col min="1284" max="1284" width="8.28515625" style="2" customWidth="1"/>
    <col min="1285" max="1285" width="13.85546875" style="2" customWidth="1"/>
    <col min="1286" max="1286" width="13.42578125" style="2" customWidth="1"/>
    <col min="1287" max="1537" width="11.42578125" style="2"/>
    <col min="1538" max="1538" width="44.7109375" style="2" customWidth="1"/>
    <col min="1539" max="1539" width="6.85546875" style="2" customWidth="1"/>
    <col min="1540" max="1540" width="8.28515625" style="2" customWidth="1"/>
    <col min="1541" max="1541" width="13.85546875" style="2" customWidth="1"/>
    <col min="1542" max="1542" width="13.42578125" style="2" customWidth="1"/>
    <col min="1543" max="1793" width="11.42578125" style="2"/>
    <col min="1794" max="1794" width="44.7109375" style="2" customWidth="1"/>
    <col min="1795" max="1795" width="6.85546875" style="2" customWidth="1"/>
    <col min="1796" max="1796" width="8.28515625" style="2" customWidth="1"/>
    <col min="1797" max="1797" width="13.85546875" style="2" customWidth="1"/>
    <col min="1798" max="1798" width="13.42578125" style="2" customWidth="1"/>
    <col min="1799" max="2049" width="11.42578125" style="2"/>
    <col min="2050" max="2050" width="44.7109375" style="2" customWidth="1"/>
    <col min="2051" max="2051" width="6.85546875" style="2" customWidth="1"/>
    <col min="2052" max="2052" width="8.28515625" style="2" customWidth="1"/>
    <col min="2053" max="2053" width="13.85546875" style="2" customWidth="1"/>
    <col min="2054" max="2054" width="13.42578125" style="2" customWidth="1"/>
    <col min="2055" max="2305" width="11.42578125" style="2"/>
    <col min="2306" max="2306" width="44.7109375" style="2" customWidth="1"/>
    <col min="2307" max="2307" width="6.85546875" style="2" customWidth="1"/>
    <col min="2308" max="2308" width="8.28515625" style="2" customWidth="1"/>
    <col min="2309" max="2309" width="13.85546875" style="2" customWidth="1"/>
    <col min="2310" max="2310" width="13.42578125" style="2" customWidth="1"/>
    <col min="2311" max="2561" width="11.42578125" style="2"/>
    <col min="2562" max="2562" width="44.7109375" style="2" customWidth="1"/>
    <col min="2563" max="2563" width="6.85546875" style="2" customWidth="1"/>
    <col min="2564" max="2564" width="8.28515625" style="2" customWidth="1"/>
    <col min="2565" max="2565" width="13.85546875" style="2" customWidth="1"/>
    <col min="2566" max="2566" width="13.42578125" style="2" customWidth="1"/>
    <col min="2567" max="2817" width="11.42578125" style="2"/>
    <col min="2818" max="2818" width="44.7109375" style="2" customWidth="1"/>
    <col min="2819" max="2819" width="6.85546875" style="2" customWidth="1"/>
    <col min="2820" max="2820" width="8.28515625" style="2" customWidth="1"/>
    <col min="2821" max="2821" width="13.85546875" style="2" customWidth="1"/>
    <col min="2822" max="2822" width="13.42578125" style="2" customWidth="1"/>
    <col min="2823" max="3073" width="11.42578125" style="2"/>
    <col min="3074" max="3074" width="44.7109375" style="2" customWidth="1"/>
    <col min="3075" max="3075" width="6.85546875" style="2" customWidth="1"/>
    <col min="3076" max="3076" width="8.28515625" style="2" customWidth="1"/>
    <col min="3077" max="3077" width="13.85546875" style="2" customWidth="1"/>
    <col min="3078" max="3078" width="13.42578125" style="2" customWidth="1"/>
    <col min="3079" max="3329" width="11.42578125" style="2"/>
    <col min="3330" max="3330" width="44.7109375" style="2" customWidth="1"/>
    <col min="3331" max="3331" width="6.85546875" style="2" customWidth="1"/>
    <col min="3332" max="3332" width="8.28515625" style="2" customWidth="1"/>
    <col min="3333" max="3333" width="13.85546875" style="2" customWidth="1"/>
    <col min="3334" max="3334" width="13.42578125" style="2" customWidth="1"/>
    <col min="3335" max="3585" width="11.42578125" style="2"/>
    <col min="3586" max="3586" width="44.7109375" style="2" customWidth="1"/>
    <col min="3587" max="3587" width="6.85546875" style="2" customWidth="1"/>
    <col min="3588" max="3588" width="8.28515625" style="2" customWidth="1"/>
    <col min="3589" max="3589" width="13.85546875" style="2" customWidth="1"/>
    <col min="3590" max="3590" width="13.42578125" style="2" customWidth="1"/>
    <col min="3591" max="3841" width="11.42578125" style="2"/>
    <col min="3842" max="3842" width="44.7109375" style="2" customWidth="1"/>
    <col min="3843" max="3843" width="6.85546875" style="2" customWidth="1"/>
    <col min="3844" max="3844" width="8.28515625" style="2" customWidth="1"/>
    <col min="3845" max="3845" width="13.85546875" style="2" customWidth="1"/>
    <col min="3846" max="3846" width="13.42578125" style="2" customWidth="1"/>
    <col min="3847" max="4097" width="11.42578125" style="2"/>
    <col min="4098" max="4098" width="44.7109375" style="2" customWidth="1"/>
    <col min="4099" max="4099" width="6.85546875" style="2" customWidth="1"/>
    <col min="4100" max="4100" width="8.28515625" style="2" customWidth="1"/>
    <col min="4101" max="4101" width="13.85546875" style="2" customWidth="1"/>
    <col min="4102" max="4102" width="13.42578125" style="2" customWidth="1"/>
    <col min="4103" max="4353" width="11.42578125" style="2"/>
    <col min="4354" max="4354" width="44.7109375" style="2" customWidth="1"/>
    <col min="4355" max="4355" width="6.85546875" style="2" customWidth="1"/>
    <col min="4356" max="4356" width="8.28515625" style="2" customWidth="1"/>
    <col min="4357" max="4357" width="13.85546875" style="2" customWidth="1"/>
    <col min="4358" max="4358" width="13.42578125" style="2" customWidth="1"/>
    <col min="4359" max="4609" width="11.42578125" style="2"/>
    <col min="4610" max="4610" width="44.7109375" style="2" customWidth="1"/>
    <col min="4611" max="4611" width="6.85546875" style="2" customWidth="1"/>
    <col min="4612" max="4612" width="8.28515625" style="2" customWidth="1"/>
    <col min="4613" max="4613" width="13.85546875" style="2" customWidth="1"/>
    <col min="4614" max="4614" width="13.42578125" style="2" customWidth="1"/>
    <col min="4615" max="4865" width="11.42578125" style="2"/>
    <col min="4866" max="4866" width="44.7109375" style="2" customWidth="1"/>
    <col min="4867" max="4867" width="6.85546875" style="2" customWidth="1"/>
    <col min="4868" max="4868" width="8.28515625" style="2" customWidth="1"/>
    <col min="4869" max="4869" width="13.85546875" style="2" customWidth="1"/>
    <col min="4870" max="4870" width="13.42578125" style="2" customWidth="1"/>
    <col min="4871" max="5121" width="11.42578125" style="2"/>
    <col min="5122" max="5122" width="44.7109375" style="2" customWidth="1"/>
    <col min="5123" max="5123" width="6.85546875" style="2" customWidth="1"/>
    <col min="5124" max="5124" width="8.28515625" style="2" customWidth="1"/>
    <col min="5125" max="5125" width="13.85546875" style="2" customWidth="1"/>
    <col min="5126" max="5126" width="13.42578125" style="2" customWidth="1"/>
    <col min="5127" max="5377" width="11.42578125" style="2"/>
    <col min="5378" max="5378" width="44.7109375" style="2" customWidth="1"/>
    <col min="5379" max="5379" width="6.85546875" style="2" customWidth="1"/>
    <col min="5380" max="5380" width="8.28515625" style="2" customWidth="1"/>
    <col min="5381" max="5381" width="13.85546875" style="2" customWidth="1"/>
    <col min="5382" max="5382" width="13.42578125" style="2" customWidth="1"/>
    <col min="5383" max="5633" width="11.42578125" style="2"/>
    <col min="5634" max="5634" width="44.7109375" style="2" customWidth="1"/>
    <col min="5635" max="5635" width="6.85546875" style="2" customWidth="1"/>
    <col min="5636" max="5636" width="8.28515625" style="2" customWidth="1"/>
    <col min="5637" max="5637" width="13.85546875" style="2" customWidth="1"/>
    <col min="5638" max="5638" width="13.42578125" style="2" customWidth="1"/>
    <col min="5639" max="5889" width="11.42578125" style="2"/>
    <col min="5890" max="5890" width="44.7109375" style="2" customWidth="1"/>
    <col min="5891" max="5891" width="6.85546875" style="2" customWidth="1"/>
    <col min="5892" max="5892" width="8.28515625" style="2" customWidth="1"/>
    <col min="5893" max="5893" width="13.85546875" style="2" customWidth="1"/>
    <col min="5894" max="5894" width="13.42578125" style="2" customWidth="1"/>
    <col min="5895" max="6145" width="11.42578125" style="2"/>
    <col min="6146" max="6146" width="44.7109375" style="2" customWidth="1"/>
    <col min="6147" max="6147" width="6.85546875" style="2" customWidth="1"/>
    <col min="6148" max="6148" width="8.28515625" style="2" customWidth="1"/>
    <col min="6149" max="6149" width="13.85546875" style="2" customWidth="1"/>
    <col min="6150" max="6150" width="13.42578125" style="2" customWidth="1"/>
    <col min="6151" max="6401" width="11.42578125" style="2"/>
    <col min="6402" max="6402" width="44.7109375" style="2" customWidth="1"/>
    <col min="6403" max="6403" width="6.85546875" style="2" customWidth="1"/>
    <col min="6404" max="6404" width="8.28515625" style="2" customWidth="1"/>
    <col min="6405" max="6405" width="13.85546875" style="2" customWidth="1"/>
    <col min="6406" max="6406" width="13.42578125" style="2" customWidth="1"/>
    <col min="6407" max="6657" width="11.42578125" style="2"/>
    <col min="6658" max="6658" width="44.7109375" style="2" customWidth="1"/>
    <col min="6659" max="6659" width="6.85546875" style="2" customWidth="1"/>
    <col min="6660" max="6660" width="8.28515625" style="2" customWidth="1"/>
    <col min="6661" max="6661" width="13.85546875" style="2" customWidth="1"/>
    <col min="6662" max="6662" width="13.42578125" style="2" customWidth="1"/>
    <col min="6663" max="6913" width="11.42578125" style="2"/>
    <col min="6914" max="6914" width="44.7109375" style="2" customWidth="1"/>
    <col min="6915" max="6915" width="6.85546875" style="2" customWidth="1"/>
    <col min="6916" max="6916" width="8.28515625" style="2" customWidth="1"/>
    <col min="6917" max="6917" width="13.85546875" style="2" customWidth="1"/>
    <col min="6918" max="6918" width="13.42578125" style="2" customWidth="1"/>
    <col min="6919" max="7169" width="11.42578125" style="2"/>
    <col min="7170" max="7170" width="44.7109375" style="2" customWidth="1"/>
    <col min="7171" max="7171" width="6.85546875" style="2" customWidth="1"/>
    <col min="7172" max="7172" width="8.28515625" style="2" customWidth="1"/>
    <col min="7173" max="7173" width="13.85546875" style="2" customWidth="1"/>
    <col min="7174" max="7174" width="13.42578125" style="2" customWidth="1"/>
    <col min="7175" max="7425" width="11.42578125" style="2"/>
    <col min="7426" max="7426" width="44.7109375" style="2" customWidth="1"/>
    <col min="7427" max="7427" width="6.85546875" style="2" customWidth="1"/>
    <col min="7428" max="7428" width="8.28515625" style="2" customWidth="1"/>
    <col min="7429" max="7429" width="13.85546875" style="2" customWidth="1"/>
    <col min="7430" max="7430" width="13.42578125" style="2" customWidth="1"/>
    <col min="7431" max="7681" width="11.42578125" style="2"/>
    <col min="7682" max="7682" width="44.7109375" style="2" customWidth="1"/>
    <col min="7683" max="7683" width="6.85546875" style="2" customWidth="1"/>
    <col min="7684" max="7684" width="8.28515625" style="2" customWidth="1"/>
    <col min="7685" max="7685" width="13.85546875" style="2" customWidth="1"/>
    <col min="7686" max="7686" width="13.42578125" style="2" customWidth="1"/>
    <col min="7687" max="7937" width="11.42578125" style="2"/>
    <col min="7938" max="7938" width="44.7109375" style="2" customWidth="1"/>
    <col min="7939" max="7939" width="6.85546875" style="2" customWidth="1"/>
    <col min="7940" max="7940" width="8.28515625" style="2" customWidth="1"/>
    <col min="7941" max="7941" width="13.85546875" style="2" customWidth="1"/>
    <col min="7942" max="7942" width="13.42578125" style="2" customWidth="1"/>
    <col min="7943" max="8193" width="11.42578125" style="2"/>
    <col min="8194" max="8194" width="44.7109375" style="2" customWidth="1"/>
    <col min="8195" max="8195" width="6.85546875" style="2" customWidth="1"/>
    <col min="8196" max="8196" width="8.28515625" style="2" customWidth="1"/>
    <col min="8197" max="8197" width="13.85546875" style="2" customWidth="1"/>
    <col min="8198" max="8198" width="13.42578125" style="2" customWidth="1"/>
    <col min="8199" max="8449" width="11.42578125" style="2"/>
    <col min="8450" max="8450" width="44.7109375" style="2" customWidth="1"/>
    <col min="8451" max="8451" width="6.85546875" style="2" customWidth="1"/>
    <col min="8452" max="8452" width="8.28515625" style="2" customWidth="1"/>
    <col min="8453" max="8453" width="13.85546875" style="2" customWidth="1"/>
    <col min="8454" max="8454" width="13.42578125" style="2" customWidth="1"/>
    <col min="8455" max="8705" width="11.42578125" style="2"/>
    <col min="8706" max="8706" width="44.7109375" style="2" customWidth="1"/>
    <col min="8707" max="8707" width="6.85546875" style="2" customWidth="1"/>
    <col min="8708" max="8708" width="8.28515625" style="2" customWidth="1"/>
    <col min="8709" max="8709" width="13.85546875" style="2" customWidth="1"/>
    <col min="8710" max="8710" width="13.42578125" style="2" customWidth="1"/>
    <col min="8711" max="8961" width="11.42578125" style="2"/>
    <col min="8962" max="8962" width="44.7109375" style="2" customWidth="1"/>
    <col min="8963" max="8963" width="6.85546875" style="2" customWidth="1"/>
    <col min="8964" max="8964" width="8.28515625" style="2" customWidth="1"/>
    <col min="8965" max="8965" width="13.85546875" style="2" customWidth="1"/>
    <col min="8966" max="8966" width="13.42578125" style="2" customWidth="1"/>
    <col min="8967" max="9217" width="11.42578125" style="2"/>
    <col min="9218" max="9218" width="44.7109375" style="2" customWidth="1"/>
    <col min="9219" max="9219" width="6.85546875" style="2" customWidth="1"/>
    <col min="9220" max="9220" width="8.28515625" style="2" customWidth="1"/>
    <col min="9221" max="9221" width="13.85546875" style="2" customWidth="1"/>
    <col min="9222" max="9222" width="13.42578125" style="2" customWidth="1"/>
    <col min="9223" max="9473" width="11.42578125" style="2"/>
    <col min="9474" max="9474" width="44.7109375" style="2" customWidth="1"/>
    <col min="9475" max="9475" width="6.85546875" style="2" customWidth="1"/>
    <col min="9476" max="9476" width="8.28515625" style="2" customWidth="1"/>
    <col min="9477" max="9477" width="13.85546875" style="2" customWidth="1"/>
    <col min="9478" max="9478" width="13.42578125" style="2" customWidth="1"/>
    <col min="9479" max="9729" width="11.42578125" style="2"/>
    <col min="9730" max="9730" width="44.7109375" style="2" customWidth="1"/>
    <col min="9731" max="9731" width="6.85546875" style="2" customWidth="1"/>
    <col min="9732" max="9732" width="8.28515625" style="2" customWidth="1"/>
    <col min="9733" max="9733" width="13.85546875" style="2" customWidth="1"/>
    <col min="9734" max="9734" width="13.42578125" style="2" customWidth="1"/>
    <col min="9735" max="9985" width="11.42578125" style="2"/>
    <col min="9986" max="9986" width="44.7109375" style="2" customWidth="1"/>
    <col min="9987" max="9987" width="6.85546875" style="2" customWidth="1"/>
    <col min="9988" max="9988" width="8.28515625" style="2" customWidth="1"/>
    <col min="9989" max="9989" width="13.85546875" style="2" customWidth="1"/>
    <col min="9990" max="9990" width="13.42578125" style="2" customWidth="1"/>
    <col min="9991" max="10241" width="11.42578125" style="2"/>
    <col min="10242" max="10242" width="44.7109375" style="2" customWidth="1"/>
    <col min="10243" max="10243" width="6.85546875" style="2" customWidth="1"/>
    <col min="10244" max="10244" width="8.28515625" style="2" customWidth="1"/>
    <col min="10245" max="10245" width="13.85546875" style="2" customWidth="1"/>
    <col min="10246" max="10246" width="13.42578125" style="2" customWidth="1"/>
    <col min="10247" max="10497" width="11.42578125" style="2"/>
    <col min="10498" max="10498" width="44.7109375" style="2" customWidth="1"/>
    <col min="10499" max="10499" width="6.85546875" style="2" customWidth="1"/>
    <col min="10500" max="10500" width="8.28515625" style="2" customWidth="1"/>
    <col min="10501" max="10501" width="13.85546875" style="2" customWidth="1"/>
    <col min="10502" max="10502" width="13.42578125" style="2" customWidth="1"/>
    <col min="10503" max="10753" width="11.42578125" style="2"/>
    <col min="10754" max="10754" width="44.7109375" style="2" customWidth="1"/>
    <col min="10755" max="10755" width="6.85546875" style="2" customWidth="1"/>
    <col min="10756" max="10756" width="8.28515625" style="2" customWidth="1"/>
    <col min="10757" max="10757" width="13.85546875" style="2" customWidth="1"/>
    <col min="10758" max="10758" width="13.42578125" style="2" customWidth="1"/>
    <col min="10759" max="11009" width="11.42578125" style="2"/>
    <col min="11010" max="11010" width="44.7109375" style="2" customWidth="1"/>
    <col min="11011" max="11011" width="6.85546875" style="2" customWidth="1"/>
    <col min="11012" max="11012" width="8.28515625" style="2" customWidth="1"/>
    <col min="11013" max="11013" width="13.85546875" style="2" customWidth="1"/>
    <col min="11014" max="11014" width="13.42578125" style="2" customWidth="1"/>
    <col min="11015" max="11265" width="11.42578125" style="2"/>
    <col min="11266" max="11266" width="44.7109375" style="2" customWidth="1"/>
    <col min="11267" max="11267" width="6.85546875" style="2" customWidth="1"/>
    <col min="11268" max="11268" width="8.28515625" style="2" customWidth="1"/>
    <col min="11269" max="11269" width="13.85546875" style="2" customWidth="1"/>
    <col min="11270" max="11270" width="13.42578125" style="2" customWidth="1"/>
    <col min="11271" max="11521" width="11.42578125" style="2"/>
    <col min="11522" max="11522" width="44.7109375" style="2" customWidth="1"/>
    <col min="11523" max="11523" width="6.85546875" style="2" customWidth="1"/>
    <col min="11524" max="11524" width="8.28515625" style="2" customWidth="1"/>
    <col min="11525" max="11525" width="13.85546875" style="2" customWidth="1"/>
    <col min="11526" max="11526" width="13.42578125" style="2" customWidth="1"/>
    <col min="11527" max="11777" width="11.42578125" style="2"/>
    <col min="11778" max="11778" width="44.7109375" style="2" customWidth="1"/>
    <col min="11779" max="11779" width="6.85546875" style="2" customWidth="1"/>
    <col min="11780" max="11780" width="8.28515625" style="2" customWidth="1"/>
    <col min="11781" max="11781" width="13.85546875" style="2" customWidth="1"/>
    <col min="11782" max="11782" width="13.42578125" style="2" customWidth="1"/>
    <col min="11783" max="12033" width="11.42578125" style="2"/>
    <col min="12034" max="12034" width="44.7109375" style="2" customWidth="1"/>
    <col min="12035" max="12035" width="6.85546875" style="2" customWidth="1"/>
    <col min="12036" max="12036" width="8.28515625" style="2" customWidth="1"/>
    <col min="12037" max="12037" width="13.85546875" style="2" customWidth="1"/>
    <col min="12038" max="12038" width="13.42578125" style="2" customWidth="1"/>
    <col min="12039" max="12289" width="11.42578125" style="2"/>
    <col min="12290" max="12290" width="44.7109375" style="2" customWidth="1"/>
    <col min="12291" max="12291" width="6.85546875" style="2" customWidth="1"/>
    <col min="12292" max="12292" width="8.28515625" style="2" customWidth="1"/>
    <col min="12293" max="12293" width="13.85546875" style="2" customWidth="1"/>
    <col min="12294" max="12294" width="13.42578125" style="2" customWidth="1"/>
    <col min="12295" max="12545" width="11.42578125" style="2"/>
    <col min="12546" max="12546" width="44.7109375" style="2" customWidth="1"/>
    <col min="12547" max="12547" width="6.85546875" style="2" customWidth="1"/>
    <col min="12548" max="12548" width="8.28515625" style="2" customWidth="1"/>
    <col min="12549" max="12549" width="13.85546875" style="2" customWidth="1"/>
    <col min="12550" max="12550" width="13.42578125" style="2" customWidth="1"/>
    <col min="12551" max="12801" width="11.42578125" style="2"/>
    <col min="12802" max="12802" width="44.7109375" style="2" customWidth="1"/>
    <col min="12803" max="12803" width="6.85546875" style="2" customWidth="1"/>
    <col min="12804" max="12804" width="8.28515625" style="2" customWidth="1"/>
    <col min="12805" max="12805" width="13.85546875" style="2" customWidth="1"/>
    <col min="12806" max="12806" width="13.42578125" style="2" customWidth="1"/>
    <col min="12807" max="13057" width="11.42578125" style="2"/>
    <col min="13058" max="13058" width="44.7109375" style="2" customWidth="1"/>
    <col min="13059" max="13059" width="6.85546875" style="2" customWidth="1"/>
    <col min="13060" max="13060" width="8.28515625" style="2" customWidth="1"/>
    <col min="13061" max="13061" width="13.85546875" style="2" customWidth="1"/>
    <col min="13062" max="13062" width="13.42578125" style="2" customWidth="1"/>
    <col min="13063" max="13313" width="11.42578125" style="2"/>
    <col min="13314" max="13314" width="44.7109375" style="2" customWidth="1"/>
    <col min="13315" max="13315" width="6.85546875" style="2" customWidth="1"/>
    <col min="13316" max="13316" width="8.28515625" style="2" customWidth="1"/>
    <col min="13317" max="13317" width="13.85546875" style="2" customWidth="1"/>
    <col min="13318" max="13318" width="13.42578125" style="2" customWidth="1"/>
    <col min="13319" max="13569" width="11.42578125" style="2"/>
    <col min="13570" max="13570" width="44.7109375" style="2" customWidth="1"/>
    <col min="13571" max="13571" width="6.85546875" style="2" customWidth="1"/>
    <col min="13572" max="13572" width="8.28515625" style="2" customWidth="1"/>
    <col min="13573" max="13573" width="13.85546875" style="2" customWidth="1"/>
    <col min="13574" max="13574" width="13.42578125" style="2" customWidth="1"/>
    <col min="13575" max="13825" width="11.42578125" style="2"/>
    <col min="13826" max="13826" width="44.7109375" style="2" customWidth="1"/>
    <col min="13827" max="13827" width="6.85546875" style="2" customWidth="1"/>
    <col min="13828" max="13828" width="8.28515625" style="2" customWidth="1"/>
    <col min="13829" max="13829" width="13.85546875" style="2" customWidth="1"/>
    <col min="13830" max="13830" width="13.42578125" style="2" customWidth="1"/>
    <col min="13831" max="14081" width="11.42578125" style="2"/>
    <col min="14082" max="14082" width="44.7109375" style="2" customWidth="1"/>
    <col min="14083" max="14083" width="6.85546875" style="2" customWidth="1"/>
    <col min="14084" max="14084" width="8.28515625" style="2" customWidth="1"/>
    <col min="14085" max="14085" width="13.85546875" style="2" customWidth="1"/>
    <col min="14086" max="14086" width="13.42578125" style="2" customWidth="1"/>
    <col min="14087" max="14337" width="11.42578125" style="2"/>
    <col min="14338" max="14338" width="44.7109375" style="2" customWidth="1"/>
    <col min="14339" max="14339" width="6.85546875" style="2" customWidth="1"/>
    <col min="14340" max="14340" width="8.28515625" style="2" customWidth="1"/>
    <col min="14341" max="14341" width="13.85546875" style="2" customWidth="1"/>
    <col min="14342" max="14342" width="13.42578125" style="2" customWidth="1"/>
    <col min="14343" max="14593" width="11.42578125" style="2"/>
    <col min="14594" max="14594" width="44.7109375" style="2" customWidth="1"/>
    <col min="14595" max="14595" width="6.85546875" style="2" customWidth="1"/>
    <col min="14596" max="14596" width="8.28515625" style="2" customWidth="1"/>
    <col min="14597" max="14597" width="13.85546875" style="2" customWidth="1"/>
    <col min="14598" max="14598" width="13.42578125" style="2" customWidth="1"/>
    <col min="14599" max="14849" width="11.42578125" style="2"/>
    <col min="14850" max="14850" width="44.7109375" style="2" customWidth="1"/>
    <col min="14851" max="14851" width="6.85546875" style="2" customWidth="1"/>
    <col min="14852" max="14852" width="8.28515625" style="2" customWidth="1"/>
    <col min="14853" max="14853" width="13.85546875" style="2" customWidth="1"/>
    <col min="14854" max="14854" width="13.42578125" style="2" customWidth="1"/>
    <col min="14855" max="15105" width="11.42578125" style="2"/>
    <col min="15106" max="15106" width="44.7109375" style="2" customWidth="1"/>
    <col min="15107" max="15107" width="6.85546875" style="2" customWidth="1"/>
    <col min="15108" max="15108" width="8.28515625" style="2" customWidth="1"/>
    <col min="15109" max="15109" width="13.85546875" style="2" customWidth="1"/>
    <col min="15110" max="15110" width="13.42578125" style="2" customWidth="1"/>
    <col min="15111" max="15361" width="11.42578125" style="2"/>
    <col min="15362" max="15362" width="44.7109375" style="2" customWidth="1"/>
    <col min="15363" max="15363" width="6.85546875" style="2" customWidth="1"/>
    <col min="15364" max="15364" width="8.28515625" style="2" customWidth="1"/>
    <col min="15365" max="15365" width="13.85546875" style="2" customWidth="1"/>
    <col min="15366" max="15366" width="13.42578125" style="2" customWidth="1"/>
    <col min="15367" max="15617" width="11.42578125" style="2"/>
    <col min="15618" max="15618" width="44.7109375" style="2" customWidth="1"/>
    <col min="15619" max="15619" width="6.85546875" style="2" customWidth="1"/>
    <col min="15620" max="15620" width="8.28515625" style="2" customWidth="1"/>
    <col min="15621" max="15621" width="13.85546875" style="2" customWidth="1"/>
    <col min="15622" max="15622" width="13.42578125" style="2" customWidth="1"/>
    <col min="15623" max="15873" width="11.42578125" style="2"/>
    <col min="15874" max="15874" width="44.7109375" style="2" customWidth="1"/>
    <col min="15875" max="15875" width="6.85546875" style="2" customWidth="1"/>
    <col min="15876" max="15876" width="8.28515625" style="2" customWidth="1"/>
    <col min="15877" max="15877" width="13.85546875" style="2" customWidth="1"/>
    <col min="15878" max="15878" width="13.42578125" style="2" customWidth="1"/>
    <col min="15879" max="16129" width="11.42578125" style="2"/>
    <col min="16130" max="16130" width="44.7109375" style="2" customWidth="1"/>
    <col min="16131" max="16131" width="6.85546875" style="2" customWidth="1"/>
    <col min="16132" max="16132" width="8.28515625" style="2" customWidth="1"/>
    <col min="16133" max="16133" width="13.85546875" style="2" customWidth="1"/>
    <col min="16134" max="16134" width="13.42578125" style="2" customWidth="1"/>
    <col min="16135" max="16384" width="11.42578125" style="2"/>
  </cols>
  <sheetData>
    <row r="1" spans="1:7" ht="38.25" customHeight="1">
      <c r="A1" s="69" t="s">
        <v>8</v>
      </c>
      <c r="B1" s="69"/>
      <c r="C1" s="69"/>
      <c r="D1" s="69"/>
      <c r="E1" s="69"/>
      <c r="F1" s="69"/>
    </row>
    <row r="2" spans="1:7" ht="15.75">
      <c r="A2" s="70" t="s">
        <v>5</v>
      </c>
      <c r="B2" s="70"/>
      <c r="C2" s="70"/>
      <c r="D2" s="70"/>
      <c r="E2" s="70"/>
      <c r="F2" s="70"/>
    </row>
    <row r="3" spans="1:7" ht="18" customHeight="1">
      <c r="A3" s="70" t="s">
        <v>9</v>
      </c>
      <c r="B3" s="70"/>
      <c r="C3" s="70"/>
      <c r="D3" s="70"/>
      <c r="E3" s="70"/>
      <c r="F3" s="70"/>
    </row>
    <row r="4" spans="1:7" ht="21.75" customHeight="1">
      <c r="A4" s="3" t="s">
        <v>28</v>
      </c>
      <c r="B4" s="3" t="s">
        <v>2</v>
      </c>
      <c r="C4" s="3" t="s">
        <v>11</v>
      </c>
      <c r="D4" s="4" t="s">
        <v>12</v>
      </c>
      <c r="E4" s="5" t="s">
        <v>13</v>
      </c>
      <c r="F4" s="5" t="s">
        <v>14</v>
      </c>
    </row>
    <row r="5" spans="1:7" ht="18" customHeight="1">
      <c r="A5" s="6">
        <v>0</v>
      </c>
      <c r="B5" s="7" t="s">
        <v>15</v>
      </c>
      <c r="C5" s="8" t="s">
        <v>16</v>
      </c>
      <c r="D5" s="9">
        <v>1</v>
      </c>
      <c r="E5" s="10"/>
      <c r="F5" s="11">
        <f t="shared" ref="F5:F7" si="0">+D5*E5</f>
        <v>0</v>
      </c>
    </row>
    <row r="6" spans="1:7" ht="15.75" customHeight="1">
      <c r="A6" s="6">
        <v>1</v>
      </c>
      <c r="B6" s="12" t="s">
        <v>29</v>
      </c>
      <c r="C6" s="8" t="s">
        <v>18</v>
      </c>
      <c r="D6" s="9">
        <v>1</v>
      </c>
      <c r="E6" s="11"/>
      <c r="F6" s="11">
        <f t="shared" si="0"/>
        <v>0</v>
      </c>
    </row>
    <row r="7" spans="1:7" ht="15.75" customHeight="1">
      <c r="A7" s="8">
        <v>5</v>
      </c>
      <c r="B7" s="12" t="s">
        <v>30</v>
      </c>
      <c r="C7" s="8" t="s">
        <v>18</v>
      </c>
      <c r="D7" s="9">
        <v>1</v>
      </c>
      <c r="E7" s="11"/>
      <c r="F7" s="11">
        <f t="shared" si="0"/>
        <v>0</v>
      </c>
    </row>
    <row r="8" spans="1:7" s="16" customFormat="1" ht="17.25" customHeight="1">
      <c r="A8" s="14"/>
      <c r="B8" s="71" t="s">
        <v>31</v>
      </c>
      <c r="C8" s="71"/>
      <c r="D8" s="71"/>
      <c r="E8" s="71"/>
      <c r="F8" s="15">
        <f>SUM(F5:F7)</f>
        <v>0</v>
      </c>
      <c r="G8" s="2"/>
    </row>
    <row r="9" spans="1:7" ht="15.75" customHeight="1"/>
  </sheetData>
  <mergeCells count="4">
    <mergeCell ref="A1:F1"/>
    <mergeCell ref="A2:F2"/>
    <mergeCell ref="A3:F3"/>
    <mergeCell ref="B8:E8"/>
  </mergeCells>
  <pageMargins left="0.7" right="0.7" top="0.75" bottom="0.75" header="0.3" footer="0.3"/>
  <pageSetup paperSize="9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D8E28-3A5D-49F0-9253-CBCA534B793D}">
  <dimension ref="A1:F25"/>
  <sheetViews>
    <sheetView tabSelected="1" workbookViewId="0">
      <selection activeCell="K7" sqref="K7"/>
    </sheetView>
  </sheetViews>
  <sheetFormatPr defaultColWidth="11.42578125" defaultRowHeight="15"/>
  <cols>
    <col min="1" max="1" width="7.140625" customWidth="1"/>
    <col min="2" max="2" width="41.5703125" customWidth="1"/>
    <col min="3" max="3" width="6.5703125" customWidth="1"/>
    <col min="4" max="4" width="10" customWidth="1"/>
    <col min="5" max="5" width="10.140625" customWidth="1"/>
    <col min="6" max="6" width="11.42578125" customWidth="1"/>
    <col min="257" max="257" width="7.140625" customWidth="1"/>
    <col min="258" max="258" width="41.5703125" customWidth="1"/>
    <col min="259" max="259" width="6.5703125" customWidth="1"/>
    <col min="260" max="260" width="10" customWidth="1"/>
    <col min="261" max="261" width="10.140625" customWidth="1"/>
    <col min="513" max="513" width="7.140625" customWidth="1"/>
    <col min="514" max="514" width="41.5703125" customWidth="1"/>
    <col min="515" max="515" width="6.5703125" customWidth="1"/>
    <col min="516" max="516" width="10" customWidth="1"/>
    <col min="517" max="517" width="10.140625" customWidth="1"/>
    <col min="769" max="769" width="7.140625" customWidth="1"/>
    <col min="770" max="770" width="41.5703125" customWidth="1"/>
    <col min="771" max="771" width="6.5703125" customWidth="1"/>
    <col min="772" max="772" width="10" customWidth="1"/>
    <col min="773" max="773" width="10.140625" customWidth="1"/>
    <col min="1025" max="1025" width="7.140625" customWidth="1"/>
    <col min="1026" max="1026" width="41.5703125" customWidth="1"/>
    <col min="1027" max="1027" width="6.5703125" customWidth="1"/>
    <col min="1028" max="1028" width="10" customWidth="1"/>
    <col min="1029" max="1029" width="10.140625" customWidth="1"/>
    <col min="1281" max="1281" width="7.140625" customWidth="1"/>
    <col min="1282" max="1282" width="41.5703125" customWidth="1"/>
    <col min="1283" max="1283" width="6.5703125" customWidth="1"/>
    <col min="1284" max="1284" width="10" customWidth="1"/>
    <col min="1285" max="1285" width="10.140625" customWidth="1"/>
    <col min="1537" max="1537" width="7.140625" customWidth="1"/>
    <col min="1538" max="1538" width="41.5703125" customWidth="1"/>
    <col min="1539" max="1539" width="6.5703125" customWidth="1"/>
    <col min="1540" max="1540" width="10" customWidth="1"/>
    <col min="1541" max="1541" width="10.140625" customWidth="1"/>
    <col min="1793" max="1793" width="7.140625" customWidth="1"/>
    <col min="1794" max="1794" width="41.5703125" customWidth="1"/>
    <col min="1795" max="1795" width="6.5703125" customWidth="1"/>
    <col min="1796" max="1796" width="10" customWidth="1"/>
    <col min="1797" max="1797" width="10.140625" customWidth="1"/>
    <col min="2049" max="2049" width="7.140625" customWidth="1"/>
    <col min="2050" max="2050" width="41.5703125" customWidth="1"/>
    <col min="2051" max="2051" width="6.5703125" customWidth="1"/>
    <col min="2052" max="2052" width="10" customWidth="1"/>
    <col min="2053" max="2053" width="10.140625" customWidth="1"/>
    <col min="2305" max="2305" width="7.140625" customWidth="1"/>
    <col min="2306" max="2306" width="41.5703125" customWidth="1"/>
    <col min="2307" max="2307" width="6.5703125" customWidth="1"/>
    <col min="2308" max="2308" width="10" customWidth="1"/>
    <col min="2309" max="2309" width="10.140625" customWidth="1"/>
    <col min="2561" max="2561" width="7.140625" customWidth="1"/>
    <col min="2562" max="2562" width="41.5703125" customWidth="1"/>
    <col min="2563" max="2563" width="6.5703125" customWidth="1"/>
    <col min="2564" max="2564" width="10" customWidth="1"/>
    <col min="2565" max="2565" width="10.140625" customWidth="1"/>
    <col min="2817" max="2817" width="7.140625" customWidth="1"/>
    <col min="2818" max="2818" width="41.5703125" customWidth="1"/>
    <col min="2819" max="2819" width="6.5703125" customWidth="1"/>
    <col min="2820" max="2820" width="10" customWidth="1"/>
    <col min="2821" max="2821" width="10.140625" customWidth="1"/>
    <col min="3073" max="3073" width="7.140625" customWidth="1"/>
    <col min="3074" max="3074" width="41.5703125" customWidth="1"/>
    <col min="3075" max="3075" width="6.5703125" customWidth="1"/>
    <col min="3076" max="3076" width="10" customWidth="1"/>
    <col min="3077" max="3077" width="10.140625" customWidth="1"/>
    <col min="3329" max="3329" width="7.140625" customWidth="1"/>
    <col min="3330" max="3330" width="41.5703125" customWidth="1"/>
    <col min="3331" max="3331" width="6.5703125" customWidth="1"/>
    <col min="3332" max="3332" width="10" customWidth="1"/>
    <col min="3333" max="3333" width="10.140625" customWidth="1"/>
    <col min="3585" max="3585" width="7.140625" customWidth="1"/>
    <col min="3586" max="3586" width="41.5703125" customWidth="1"/>
    <col min="3587" max="3587" width="6.5703125" customWidth="1"/>
    <col min="3588" max="3588" width="10" customWidth="1"/>
    <col min="3589" max="3589" width="10.140625" customWidth="1"/>
    <col min="3841" max="3841" width="7.140625" customWidth="1"/>
    <col min="3842" max="3842" width="41.5703125" customWidth="1"/>
    <col min="3843" max="3843" width="6.5703125" customWidth="1"/>
    <col min="3844" max="3844" width="10" customWidth="1"/>
    <col min="3845" max="3845" width="10.140625" customWidth="1"/>
    <col min="4097" max="4097" width="7.140625" customWidth="1"/>
    <col min="4098" max="4098" width="41.5703125" customWidth="1"/>
    <col min="4099" max="4099" width="6.5703125" customWidth="1"/>
    <col min="4100" max="4100" width="10" customWidth="1"/>
    <col min="4101" max="4101" width="10.140625" customWidth="1"/>
    <col min="4353" max="4353" width="7.140625" customWidth="1"/>
    <col min="4354" max="4354" width="41.5703125" customWidth="1"/>
    <col min="4355" max="4355" width="6.5703125" customWidth="1"/>
    <col min="4356" max="4356" width="10" customWidth="1"/>
    <col min="4357" max="4357" width="10.140625" customWidth="1"/>
    <col min="4609" max="4609" width="7.140625" customWidth="1"/>
    <col min="4610" max="4610" width="41.5703125" customWidth="1"/>
    <col min="4611" max="4611" width="6.5703125" customWidth="1"/>
    <col min="4612" max="4612" width="10" customWidth="1"/>
    <col min="4613" max="4613" width="10.140625" customWidth="1"/>
    <col min="4865" max="4865" width="7.140625" customWidth="1"/>
    <col min="4866" max="4866" width="41.5703125" customWidth="1"/>
    <col min="4867" max="4867" width="6.5703125" customWidth="1"/>
    <col min="4868" max="4868" width="10" customWidth="1"/>
    <col min="4869" max="4869" width="10.140625" customWidth="1"/>
    <col min="5121" max="5121" width="7.140625" customWidth="1"/>
    <col min="5122" max="5122" width="41.5703125" customWidth="1"/>
    <col min="5123" max="5123" width="6.5703125" customWidth="1"/>
    <col min="5124" max="5124" width="10" customWidth="1"/>
    <col min="5125" max="5125" width="10.140625" customWidth="1"/>
    <col min="5377" max="5377" width="7.140625" customWidth="1"/>
    <col min="5378" max="5378" width="41.5703125" customWidth="1"/>
    <col min="5379" max="5379" width="6.5703125" customWidth="1"/>
    <col min="5380" max="5380" width="10" customWidth="1"/>
    <col min="5381" max="5381" width="10.140625" customWidth="1"/>
    <col min="5633" max="5633" width="7.140625" customWidth="1"/>
    <col min="5634" max="5634" width="41.5703125" customWidth="1"/>
    <col min="5635" max="5635" width="6.5703125" customWidth="1"/>
    <col min="5636" max="5636" width="10" customWidth="1"/>
    <col min="5637" max="5637" width="10.140625" customWidth="1"/>
    <col min="5889" max="5889" width="7.140625" customWidth="1"/>
    <col min="5890" max="5890" width="41.5703125" customWidth="1"/>
    <col min="5891" max="5891" width="6.5703125" customWidth="1"/>
    <col min="5892" max="5892" width="10" customWidth="1"/>
    <col min="5893" max="5893" width="10.140625" customWidth="1"/>
    <col min="6145" max="6145" width="7.140625" customWidth="1"/>
    <col min="6146" max="6146" width="41.5703125" customWidth="1"/>
    <col min="6147" max="6147" width="6.5703125" customWidth="1"/>
    <col min="6148" max="6148" width="10" customWidth="1"/>
    <col min="6149" max="6149" width="10.140625" customWidth="1"/>
    <col min="6401" max="6401" width="7.140625" customWidth="1"/>
    <col min="6402" max="6402" width="41.5703125" customWidth="1"/>
    <col min="6403" max="6403" width="6.5703125" customWidth="1"/>
    <col min="6404" max="6404" width="10" customWidth="1"/>
    <col min="6405" max="6405" width="10.140625" customWidth="1"/>
    <col min="6657" max="6657" width="7.140625" customWidth="1"/>
    <col min="6658" max="6658" width="41.5703125" customWidth="1"/>
    <col min="6659" max="6659" width="6.5703125" customWidth="1"/>
    <col min="6660" max="6660" width="10" customWidth="1"/>
    <col min="6661" max="6661" width="10.140625" customWidth="1"/>
    <col min="6913" max="6913" width="7.140625" customWidth="1"/>
    <col min="6914" max="6914" width="41.5703125" customWidth="1"/>
    <col min="6915" max="6915" width="6.5703125" customWidth="1"/>
    <col min="6916" max="6916" width="10" customWidth="1"/>
    <col min="6917" max="6917" width="10.140625" customWidth="1"/>
    <col min="7169" max="7169" width="7.140625" customWidth="1"/>
    <col min="7170" max="7170" width="41.5703125" customWidth="1"/>
    <col min="7171" max="7171" width="6.5703125" customWidth="1"/>
    <col min="7172" max="7172" width="10" customWidth="1"/>
    <col min="7173" max="7173" width="10.140625" customWidth="1"/>
    <col min="7425" max="7425" width="7.140625" customWidth="1"/>
    <col min="7426" max="7426" width="41.5703125" customWidth="1"/>
    <col min="7427" max="7427" width="6.5703125" customWidth="1"/>
    <col min="7428" max="7428" width="10" customWidth="1"/>
    <col min="7429" max="7429" width="10.140625" customWidth="1"/>
    <col min="7681" max="7681" width="7.140625" customWidth="1"/>
    <col min="7682" max="7682" width="41.5703125" customWidth="1"/>
    <col min="7683" max="7683" width="6.5703125" customWidth="1"/>
    <col min="7684" max="7684" width="10" customWidth="1"/>
    <col min="7685" max="7685" width="10.140625" customWidth="1"/>
    <col min="7937" max="7937" width="7.140625" customWidth="1"/>
    <col min="7938" max="7938" width="41.5703125" customWidth="1"/>
    <col min="7939" max="7939" width="6.5703125" customWidth="1"/>
    <col min="7940" max="7940" width="10" customWidth="1"/>
    <col min="7941" max="7941" width="10.140625" customWidth="1"/>
    <col min="8193" max="8193" width="7.140625" customWidth="1"/>
    <col min="8194" max="8194" width="41.5703125" customWidth="1"/>
    <col min="8195" max="8195" width="6.5703125" customWidth="1"/>
    <col min="8196" max="8196" width="10" customWidth="1"/>
    <col min="8197" max="8197" width="10.140625" customWidth="1"/>
    <col min="8449" max="8449" width="7.140625" customWidth="1"/>
    <col min="8450" max="8450" width="41.5703125" customWidth="1"/>
    <col min="8451" max="8451" width="6.5703125" customWidth="1"/>
    <col min="8452" max="8452" width="10" customWidth="1"/>
    <col min="8453" max="8453" width="10.140625" customWidth="1"/>
    <col min="8705" max="8705" width="7.140625" customWidth="1"/>
    <col min="8706" max="8706" width="41.5703125" customWidth="1"/>
    <col min="8707" max="8707" width="6.5703125" customWidth="1"/>
    <col min="8708" max="8708" width="10" customWidth="1"/>
    <col min="8709" max="8709" width="10.140625" customWidth="1"/>
    <col min="8961" max="8961" width="7.140625" customWidth="1"/>
    <col min="8962" max="8962" width="41.5703125" customWidth="1"/>
    <col min="8963" max="8963" width="6.5703125" customWidth="1"/>
    <col min="8964" max="8964" width="10" customWidth="1"/>
    <col min="8965" max="8965" width="10.140625" customWidth="1"/>
    <col min="9217" max="9217" width="7.140625" customWidth="1"/>
    <col min="9218" max="9218" width="41.5703125" customWidth="1"/>
    <col min="9219" max="9219" width="6.5703125" customWidth="1"/>
    <col min="9220" max="9220" width="10" customWidth="1"/>
    <col min="9221" max="9221" width="10.140625" customWidth="1"/>
    <col min="9473" max="9473" width="7.140625" customWidth="1"/>
    <col min="9474" max="9474" width="41.5703125" customWidth="1"/>
    <col min="9475" max="9475" width="6.5703125" customWidth="1"/>
    <col min="9476" max="9476" width="10" customWidth="1"/>
    <col min="9477" max="9477" width="10.140625" customWidth="1"/>
    <col min="9729" max="9729" width="7.140625" customWidth="1"/>
    <col min="9730" max="9730" width="41.5703125" customWidth="1"/>
    <col min="9731" max="9731" width="6.5703125" customWidth="1"/>
    <col min="9732" max="9732" width="10" customWidth="1"/>
    <col min="9733" max="9733" width="10.140625" customWidth="1"/>
    <col min="9985" max="9985" width="7.140625" customWidth="1"/>
    <col min="9986" max="9986" width="41.5703125" customWidth="1"/>
    <col min="9987" max="9987" width="6.5703125" customWidth="1"/>
    <col min="9988" max="9988" width="10" customWidth="1"/>
    <col min="9989" max="9989" width="10.140625" customWidth="1"/>
    <col min="10241" max="10241" width="7.140625" customWidth="1"/>
    <col min="10242" max="10242" width="41.5703125" customWidth="1"/>
    <col min="10243" max="10243" width="6.5703125" customWidth="1"/>
    <col min="10244" max="10244" width="10" customWidth="1"/>
    <col min="10245" max="10245" width="10.140625" customWidth="1"/>
    <col min="10497" max="10497" width="7.140625" customWidth="1"/>
    <col min="10498" max="10498" width="41.5703125" customWidth="1"/>
    <col min="10499" max="10499" width="6.5703125" customWidth="1"/>
    <col min="10500" max="10500" width="10" customWidth="1"/>
    <col min="10501" max="10501" width="10.140625" customWidth="1"/>
    <col min="10753" max="10753" width="7.140625" customWidth="1"/>
    <col min="10754" max="10754" width="41.5703125" customWidth="1"/>
    <col min="10755" max="10755" width="6.5703125" customWidth="1"/>
    <col min="10756" max="10756" width="10" customWidth="1"/>
    <col min="10757" max="10757" width="10.140625" customWidth="1"/>
    <col min="11009" max="11009" width="7.140625" customWidth="1"/>
    <col min="11010" max="11010" width="41.5703125" customWidth="1"/>
    <col min="11011" max="11011" width="6.5703125" customWidth="1"/>
    <col min="11012" max="11012" width="10" customWidth="1"/>
    <col min="11013" max="11013" width="10.140625" customWidth="1"/>
    <col min="11265" max="11265" width="7.140625" customWidth="1"/>
    <col min="11266" max="11266" width="41.5703125" customWidth="1"/>
    <col min="11267" max="11267" width="6.5703125" customWidth="1"/>
    <col min="11268" max="11268" width="10" customWidth="1"/>
    <col min="11269" max="11269" width="10.140625" customWidth="1"/>
    <col min="11521" max="11521" width="7.140625" customWidth="1"/>
    <col min="11522" max="11522" width="41.5703125" customWidth="1"/>
    <col min="11523" max="11523" width="6.5703125" customWidth="1"/>
    <col min="11524" max="11524" width="10" customWidth="1"/>
    <col min="11525" max="11525" width="10.140625" customWidth="1"/>
    <col min="11777" max="11777" width="7.140625" customWidth="1"/>
    <col min="11778" max="11778" width="41.5703125" customWidth="1"/>
    <col min="11779" max="11779" width="6.5703125" customWidth="1"/>
    <col min="11780" max="11780" width="10" customWidth="1"/>
    <col min="11781" max="11781" width="10.140625" customWidth="1"/>
    <col min="12033" max="12033" width="7.140625" customWidth="1"/>
    <col min="12034" max="12034" width="41.5703125" customWidth="1"/>
    <col min="12035" max="12035" width="6.5703125" customWidth="1"/>
    <col min="12036" max="12036" width="10" customWidth="1"/>
    <col min="12037" max="12037" width="10.140625" customWidth="1"/>
    <col min="12289" max="12289" width="7.140625" customWidth="1"/>
    <col min="12290" max="12290" width="41.5703125" customWidth="1"/>
    <col min="12291" max="12291" width="6.5703125" customWidth="1"/>
    <col min="12292" max="12292" width="10" customWidth="1"/>
    <col min="12293" max="12293" width="10.140625" customWidth="1"/>
    <col min="12545" max="12545" width="7.140625" customWidth="1"/>
    <col min="12546" max="12546" width="41.5703125" customWidth="1"/>
    <col min="12547" max="12547" width="6.5703125" customWidth="1"/>
    <col min="12548" max="12548" width="10" customWidth="1"/>
    <col min="12549" max="12549" width="10.140625" customWidth="1"/>
    <col min="12801" max="12801" width="7.140625" customWidth="1"/>
    <col min="12802" max="12802" width="41.5703125" customWidth="1"/>
    <col min="12803" max="12803" width="6.5703125" customWidth="1"/>
    <col min="12804" max="12804" width="10" customWidth="1"/>
    <col min="12805" max="12805" width="10.140625" customWidth="1"/>
    <col min="13057" max="13057" width="7.140625" customWidth="1"/>
    <col min="13058" max="13058" width="41.5703125" customWidth="1"/>
    <col min="13059" max="13059" width="6.5703125" customWidth="1"/>
    <col min="13060" max="13060" width="10" customWidth="1"/>
    <col min="13061" max="13061" width="10.140625" customWidth="1"/>
    <col min="13313" max="13313" width="7.140625" customWidth="1"/>
    <col min="13314" max="13314" width="41.5703125" customWidth="1"/>
    <col min="13315" max="13315" width="6.5703125" customWidth="1"/>
    <col min="13316" max="13316" width="10" customWidth="1"/>
    <col min="13317" max="13317" width="10.140625" customWidth="1"/>
    <col min="13569" max="13569" width="7.140625" customWidth="1"/>
    <col min="13570" max="13570" width="41.5703125" customWidth="1"/>
    <col min="13571" max="13571" width="6.5703125" customWidth="1"/>
    <col min="13572" max="13572" width="10" customWidth="1"/>
    <col min="13573" max="13573" width="10.140625" customWidth="1"/>
    <col min="13825" max="13825" width="7.140625" customWidth="1"/>
    <col min="13826" max="13826" width="41.5703125" customWidth="1"/>
    <col min="13827" max="13827" width="6.5703125" customWidth="1"/>
    <col min="13828" max="13828" width="10" customWidth="1"/>
    <col min="13829" max="13829" width="10.140625" customWidth="1"/>
    <col min="14081" max="14081" width="7.140625" customWidth="1"/>
    <col min="14082" max="14082" width="41.5703125" customWidth="1"/>
    <col min="14083" max="14083" width="6.5703125" customWidth="1"/>
    <col min="14084" max="14084" width="10" customWidth="1"/>
    <col min="14085" max="14085" width="10.140625" customWidth="1"/>
    <col min="14337" max="14337" width="7.140625" customWidth="1"/>
    <col min="14338" max="14338" width="41.5703125" customWidth="1"/>
    <col min="14339" max="14339" width="6.5703125" customWidth="1"/>
    <col min="14340" max="14340" width="10" customWidth="1"/>
    <col min="14341" max="14341" width="10.140625" customWidth="1"/>
    <col min="14593" max="14593" width="7.140625" customWidth="1"/>
    <col min="14594" max="14594" width="41.5703125" customWidth="1"/>
    <col min="14595" max="14595" width="6.5703125" customWidth="1"/>
    <col min="14596" max="14596" width="10" customWidth="1"/>
    <col min="14597" max="14597" width="10.140625" customWidth="1"/>
    <col min="14849" max="14849" width="7.140625" customWidth="1"/>
    <col min="14850" max="14850" width="41.5703125" customWidth="1"/>
    <col min="14851" max="14851" width="6.5703125" customWidth="1"/>
    <col min="14852" max="14852" width="10" customWidth="1"/>
    <col min="14853" max="14853" width="10.140625" customWidth="1"/>
    <col min="15105" max="15105" width="7.140625" customWidth="1"/>
    <col min="15106" max="15106" width="41.5703125" customWidth="1"/>
    <col min="15107" max="15107" width="6.5703125" customWidth="1"/>
    <col min="15108" max="15108" width="10" customWidth="1"/>
    <col min="15109" max="15109" width="10.140625" customWidth="1"/>
    <col min="15361" max="15361" width="7.140625" customWidth="1"/>
    <col min="15362" max="15362" width="41.5703125" customWidth="1"/>
    <col min="15363" max="15363" width="6.5703125" customWidth="1"/>
    <col min="15364" max="15364" width="10" customWidth="1"/>
    <col min="15365" max="15365" width="10.140625" customWidth="1"/>
    <col min="15617" max="15617" width="7.140625" customWidth="1"/>
    <col min="15618" max="15618" width="41.5703125" customWidth="1"/>
    <col min="15619" max="15619" width="6.5703125" customWidth="1"/>
    <col min="15620" max="15620" width="10" customWidth="1"/>
    <col min="15621" max="15621" width="10.140625" customWidth="1"/>
    <col min="15873" max="15873" width="7.140625" customWidth="1"/>
    <col min="15874" max="15874" width="41.5703125" customWidth="1"/>
    <col min="15875" max="15875" width="6.5703125" customWidth="1"/>
    <col min="15876" max="15876" width="10" customWidth="1"/>
    <col min="15877" max="15877" width="10.140625" customWidth="1"/>
    <col min="16129" max="16129" width="7.140625" customWidth="1"/>
    <col min="16130" max="16130" width="41.5703125" customWidth="1"/>
    <col min="16131" max="16131" width="6.5703125" customWidth="1"/>
    <col min="16132" max="16132" width="10" customWidth="1"/>
    <col min="16133" max="16133" width="10.140625" customWidth="1"/>
  </cols>
  <sheetData>
    <row r="1" spans="1:6" ht="39" customHeight="1">
      <c r="A1" s="69" t="s">
        <v>32</v>
      </c>
      <c r="B1" s="69"/>
      <c r="C1" s="69"/>
      <c r="D1" s="69"/>
      <c r="E1" s="69"/>
      <c r="F1" s="69"/>
    </row>
    <row r="2" spans="1:6" ht="15.75" customHeight="1">
      <c r="A2" s="70" t="s">
        <v>6</v>
      </c>
      <c r="B2" s="70"/>
      <c r="C2" s="70"/>
      <c r="D2" s="70"/>
      <c r="E2" s="70"/>
      <c r="F2" s="70"/>
    </row>
    <row r="3" spans="1:6" ht="15.75">
      <c r="A3" s="70" t="s">
        <v>9</v>
      </c>
      <c r="B3" s="70"/>
      <c r="C3" s="70"/>
      <c r="D3" s="70"/>
      <c r="E3" s="70"/>
      <c r="F3" s="70"/>
    </row>
    <row r="4" spans="1:6" ht="15.75">
      <c r="A4" s="72"/>
      <c r="B4" s="72"/>
      <c r="C4" s="72"/>
      <c r="D4" s="72"/>
      <c r="E4" s="72"/>
      <c r="F4" s="72"/>
    </row>
    <row r="5" spans="1:6" ht="15.75">
      <c r="A5" s="3" t="s">
        <v>10</v>
      </c>
      <c r="B5" s="3" t="s">
        <v>2</v>
      </c>
      <c r="C5" s="3" t="s">
        <v>11</v>
      </c>
      <c r="D5" s="4" t="s">
        <v>12</v>
      </c>
      <c r="E5" s="5" t="s">
        <v>13</v>
      </c>
      <c r="F5" s="5" t="s">
        <v>14</v>
      </c>
    </row>
    <row r="6" spans="1:6" ht="15.75">
      <c r="A6" s="20">
        <v>0</v>
      </c>
      <c r="B6" s="21" t="s">
        <v>33</v>
      </c>
      <c r="C6" s="22"/>
      <c r="D6" s="23"/>
      <c r="E6" s="24"/>
      <c r="F6" s="25"/>
    </row>
    <row r="7" spans="1:6" ht="63">
      <c r="A7" s="26" t="s">
        <v>34</v>
      </c>
      <c r="B7" s="27" t="s">
        <v>35</v>
      </c>
      <c r="C7" s="26" t="s">
        <v>36</v>
      </c>
      <c r="D7" s="26">
        <v>1</v>
      </c>
      <c r="E7" s="28"/>
      <c r="F7" s="29">
        <f>+E7*D7</f>
        <v>0</v>
      </c>
    </row>
    <row r="8" spans="1:6" ht="31.5">
      <c r="A8" s="26" t="s">
        <v>37</v>
      </c>
      <c r="B8" s="30" t="s">
        <v>38</v>
      </c>
      <c r="C8" s="26" t="s">
        <v>36</v>
      </c>
      <c r="D8" s="26">
        <v>1</v>
      </c>
      <c r="E8" s="29"/>
      <c r="F8" s="29">
        <f>D8*E8</f>
        <v>0</v>
      </c>
    </row>
    <row r="9" spans="1:6" ht="15.75">
      <c r="A9" s="31"/>
      <c r="B9" s="32" t="s">
        <v>39</v>
      </c>
      <c r="C9" s="33"/>
      <c r="D9" s="34"/>
      <c r="E9" s="34"/>
      <c r="F9" s="5">
        <f>SUM(F7:F8)</f>
        <v>0</v>
      </c>
    </row>
    <row r="10" spans="1:6" ht="15.75">
      <c r="A10" s="35" t="s">
        <v>40</v>
      </c>
      <c r="B10" s="36" t="s">
        <v>41</v>
      </c>
      <c r="C10" s="36"/>
      <c r="D10" s="37"/>
      <c r="E10" s="37"/>
      <c r="F10" s="37"/>
    </row>
    <row r="11" spans="1:6" ht="63">
      <c r="A11" s="38" t="s">
        <v>42</v>
      </c>
      <c r="B11" s="39" t="s">
        <v>43</v>
      </c>
      <c r="C11" s="40" t="s">
        <v>36</v>
      </c>
      <c r="D11" s="23">
        <v>1</v>
      </c>
      <c r="E11" s="41"/>
      <c r="F11" s="42">
        <f>+E11*D11</f>
        <v>0</v>
      </c>
    </row>
    <row r="12" spans="1:6" ht="31.5">
      <c r="A12" s="38" t="s">
        <v>44</v>
      </c>
      <c r="B12" s="43" t="s">
        <v>45</v>
      </c>
      <c r="C12" s="44" t="s">
        <v>46</v>
      </c>
      <c r="D12" s="45">
        <f>44*0.5*0.6*0.5</f>
        <v>6.6</v>
      </c>
      <c r="E12" s="46"/>
      <c r="F12" s="46">
        <f>E12*D12</f>
        <v>0</v>
      </c>
    </row>
    <row r="13" spans="1:6" ht="47.25">
      <c r="A13" s="38" t="s">
        <v>47</v>
      </c>
      <c r="B13" s="43" t="s">
        <v>48</v>
      </c>
      <c r="C13" s="44" t="s">
        <v>46</v>
      </c>
      <c r="D13" s="45">
        <f>44*0.5*0.7*0.5</f>
        <v>7.6999999999999993</v>
      </c>
      <c r="E13" s="46"/>
      <c r="F13" s="46">
        <f>E13*D13</f>
        <v>0</v>
      </c>
    </row>
    <row r="14" spans="1:6" ht="31.5">
      <c r="A14" s="38" t="s">
        <v>49</v>
      </c>
      <c r="B14" s="43" t="s">
        <v>50</v>
      </c>
      <c r="C14" s="44" t="s">
        <v>46</v>
      </c>
      <c r="D14" s="45">
        <f>16*1*0.1*1.1</f>
        <v>1.7600000000000002</v>
      </c>
      <c r="E14" s="46"/>
      <c r="F14" s="46">
        <f>E14*D14</f>
        <v>0</v>
      </c>
    </row>
    <row r="15" spans="1:6" ht="31.5">
      <c r="A15" s="38" t="s">
        <v>51</v>
      </c>
      <c r="B15" s="43" t="s">
        <v>52</v>
      </c>
      <c r="C15" s="44" t="s">
        <v>53</v>
      </c>
      <c r="D15" s="45">
        <f>28*(1.9+0.4)+16*(1.4+0.4)</f>
        <v>93.199999999999989</v>
      </c>
      <c r="E15" s="46"/>
      <c r="F15" s="46">
        <f>E15*D15</f>
        <v>0</v>
      </c>
    </row>
    <row r="16" spans="1:6" ht="31.5">
      <c r="A16" s="38" t="s">
        <v>54</v>
      </c>
      <c r="B16" s="43" t="s">
        <v>55</v>
      </c>
      <c r="C16" s="44" t="s">
        <v>53</v>
      </c>
      <c r="D16" s="45">
        <f>+(4*52.5+3+32)*1.05</f>
        <v>257.25</v>
      </c>
      <c r="E16" s="46"/>
      <c r="F16" s="46">
        <f>E16*D16</f>
        <v>0</v>
      </c>
    </row>
    <row r="17" spans="1:6" ht="15.75">
      <c r="A17" s="31"/>
      <c r="B17" s="32" t="s">
        <v>56</v>
      </c>
      <c r="C17" s="37"/>
      <c r="D17" s="47"/>
      <c r="E17" s="48"/>
      <c r="F17" s="49">
        <f>SUM(F11:F16)</f>
        <v>0</v>
      </c>
    </row>
    <row r="18" spans="1:6" ht="15.75">
      <c r="A18" s="35" t="s">
        <v>57</v>
      </c>
      <c r="B18" s="36" t="s">
        <v>58</v>
      </c>
      <c r="C18" s="36"/>
      <c r="D18" s="50"/>
      <c r="E18" s="50"/>
      <c r="F18" s="50"/>
    </row>
    <row r="19" spans="1:6" ht="31.5">
      <c r="A19" s="51" t="s">
        <v>59</v>
      </c>
      <c r="B19" s="43" t="s">
        <v>60</v>
      </c>
      <c r="C19" s="44" t="s">
        <v>18</v>
      </c>
      <c r="D19" s="52">
        <v>1</v>
      </c>
      <c r="E19" s="46"/>
      <c r="F19" s="46">
        <f>E19*D19</f>
        <v>0</v>
      </c>
    </row>
    <row r="20" spans="1:6" ht="31.5">
      <c r="A20" s="51" t="s">
        <v>61</v>
      </c>
      <c r="B20" s="53" t="s">
        <v>62</v>
      </c>
      <c r="C20" s="40" t="s">
        <v>18</v>
      </c>
      <c r="D20" s="54">
        <v>1</v>
      </c>
      <c r="E20" s="55"/>
      <c r="F20" s="55">
        <f>E20*D20</f>
        <v>0</v>
      </c>
    </row>
    <row r="21" spans="1:6" ht="15.75">
      <c r="A21" s="31"/>
      <c r="B21" s="32" t="s">
        <v>63</v>
      </c>
      <c r="C21" s="56"/>
      <c r="D21" s="56"/>
      <c r="E21" s="56"/>
      <c r="F21" s="57">
        <f>SUM(F19:F20)</f>
        <v>0</v>
      </c>
    </row>
    <row r="22" spans="1:6" ht="15.75">
      <c r="A22" s="35" t="s">
        <v>64</v>
      </c>
      <c r="B22" s="36" t="s">
        <v>65</v>
      </c>
      <c r="C22" s="36"/>
      <c r="D22" s="58"/>
      <c r="E22" s="58"/>
      <c r="F22" s="58"/>
    </row>
    <row r="23" spans="1:6" ht="31.5">
      <c r="A23" s="51" t="s">
        <v>66</v>
      </c>
      <c r="B23" s="43" t="s">
        <v>67</v>
      </c>
      <c r="C23" s="44" t="s">
        <v>36</v>
      </c>
      <c r="D23" s="59">
        <v>1</v>
      </c>
      <c r="E23" s="60"/>
      <c r="F23" s="61">
        <f>E23*D23</f>
        <v>0</v>
      </c>
    </row>
    <row r="24" spans="1:6" ht="15.75">
      <c r="A24" s="31"/>
      <c r="B24" s="32" t="s">
        <v>68</v>
      </c>
      <c r="C24" s="56"/>
      <c r="D24" s="56"/>
      <c r="E24" s="56"/>
      <c r="F24" s="57">
        <f>SUM(F23)</f>
        <v>0</v>
      </c>
    </row>
    <row r="25" spans="1:6" ht="15.75">
      <c r="A25" s="73" t="s">
        <v>69</v>
      </c>
      <c r="B25" s="73"/>
      <c r="C25" s="73"/>
      <c r="D25" s="73"/>
      <c r="E25" s="73"/>
      <c r="F25" s="49">
        <f>+F9+F17+F21+F24</f>
        <v>0</v>
      </c>
    </row>
  </sheetData>
  <mergeCells count="5">
    <mergeCell ref="A1:F1"/>
    <mergeCell ref="A2:F2"/>
    <mergeCell ref="A3:F3"/>
    <mergeCell ref="A4:F4"/>
    <mergeCell ref="A25:E2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PRADEL4</dc:creator>
  <cp:keywords/>
  <dc:description/>
  <cp:lastModifiedBy>DICKO HOUSSEINI, Dicko hamadoum</cp:lastModifiedBy>
  <cp:revision/>
  <dcterms:created xsi:type="dcterms:W3CDTF">2015-06-05T18:19:34Z</dcterms:created>
  <dcterms:modified xsi:type="dcterms:W3CDTF">2024-01-22T10:59:22Z</dcterms:modified>
  <cp:category/>
  <cp:contentStatus/>
</cp:coreProperties>
</file>